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26" i="1"/>
  <c r="A226"/>
  <c r="L225"/>
  <c r="J225"/>
  <c r="I225"/>
  <c r="H225"/>
  <c r="G225"/>
  <c r="F225"/>
  <c r="A216"/>
  <c r="L215"/>
  <c r="L226" s="1"/>
  <c r="J215"/>
  <c r="J226" s="1"/>
  <c r="I215"/>
  <c r="I226" s="1"/>
  <c r="H215"/>
  <c r="H226" s="1"/>
  <c r="G215"/>
  <c r="G226" s="1"/>
  <c r="F215"/>
  <c r="F226" s="1"/>
  <c r="L207"/>
  <c r="J207"/>
  <c r="I207"/>
  <c r="H207"/>
  <c r="G207"/>
  <c r="F207"/>
  <c r="B198"/>
  <c r="L197"/>
  <c r="J197"/>
  <c r="I197"/>
  <c r="H197"/>
  <c r="G197"/>
  <c r="F197"/>
  <c r="B118"/>
  <c r="A118"/>
  <c r="L117"/>
  <c r="J117"/>
  <c r="I117"/>
  <c r="H117"/>
  <c r="G117"/>
  <c r="F117"/>
  <c r="A108"/>
  <c r="L107"/>
  <c r="L118" s="1"/>
  <c r="J107"/>
  <c r="I107"/>
  <c r="I118" s="1"/>
  <c r="H107"/>
  <c r="G107"/>
  <c r="G118" s="1"/>
  <c r="F107"/>
  <c r="B190"/>
  <c r="A190"/>
  <c r="L189"/>
  <c r="J189"/>
  <c r="I189"/>
  <c r="H189"/>
  <c r="G189"/>
  <c r="F189"/>
  <c r="A180"/>
  <c r="L179"/>
  <c r="J179"/>
  <c r="J190" s="1"/>
  <c r="I179"/>
  <c r="H179"/>
  <c r="H190" s="1"/>
  <c r="G179"/>
  <c r="F179"/>
  <c r="F190" s="1"/>
  <c r="B171"/>
  <c r="A171"/>
  <c r="L170"/>
  <c r="J170"/>
  <c r="I170"/>
  <c r="H170"/>
  <c r="G170"/>
  <c r="F170"/>
  <c r="A161"/>
  <c r="L160"/>
  <c r="L171" s="1"/>
  <c r="J160"/>
  <c r="I160"/>
  <c r="I171" s="1"/>
  <c r="H160"/>
  <c r="G160"/>
  <c r="G171" s="1"/>
  <c r="F160"/>
  <c r="B155"/>
  <c r="A155"/>
  <c r="L154"/>
  <c r="J154"/>
  <c r="I154"/>
  <c r="H154"/>
  <c r="G154"/>
  <c r="F154"/>
  <c r="A145"/>
  <c r="L144"/>
  <c r="J144"/>
  <c r="J155" s="1"/>
  <c r="I144"/>
  <c r="H144"/>
  <c r="H155" s="1"/>
  <c r="G144"/>
  <c r="F144"/>
  <c r="F155" s="1"/>
  <c r="B136"/>
  <c r="A136"/>
  <c r="L135"/>
  <c r="J135"/>
  <c r="I135"/>
  <c r="H135"/>
  <c r="G135"/>
  <c r="F135"/>
  <c r="A126"/>
  <c r="L125"/>
  <c r="L136" s="1"/>
  <c r="J125"/>
  <c r="I125"/>
  <c r="I136" s="1"/>
  <c r="H125"/>
  <c r="G125"/>
  <c r="G136" s="1"/>
  <c r="F125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F136" l="1"/>
  <c r="H136"/>
  <c r="J136"/>
  <c r="G155"/>
  <c r="I155"/>
  <c r="L155"/>
  <c r="F171"/>
  <c r="H171"/>
  <c r="J171"/>
  <c r="G190"/>
  <c r="I190"/>
  <c r="L190"/>
  <c r="F118"/>
  <c r="H118"/>
  <c r="J118"/>
</calcChain>
</file>

<file path=xl/sharedStrings.xml><?xml version="1.0" encoding="utf-8"?>
<sst xmlns="http://schemas.openxmlformats.org/spreadsheetml/2006/main" count="325" uniqueCount="92">
  <si>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</si>
  <si>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</si>
  <si>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</si>
  <si>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</si>
  <si>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</si>
  <si>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</si>
  <si>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</si>
  <si>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</si>
  <si>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</si>
  <si>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</si>
  <si>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</si>
  <si>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</si>
  <si>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</si>
  <si>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</si>
  <si>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</si>
  <si>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</si>
  <si>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</si>
  <si>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</si>
  <si>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</si>
  <si>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</si>
  <si>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</si>
  <si>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</si>
  <si>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</si>
  <si>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</si>
  <si>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</si>
  <si>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</si>
  <si>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</si>
  <si>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</si>
  <si>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</si>
  <si>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</si>
  <si>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</si>
  <si>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</si>
  <si>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</si>
  <si>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</si>
  <si>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</si>
  <si>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</si>
  <si>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</si>
  <si>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</si>
  <si>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"Курлинская СОШ"</t>
  </si>
  <si>
    <t>Сансызбаева А.А.</t>
  </si>
  <si>
    <t>директор</t>
  </si>
  <si>
    <t>Каша гречневая рассыпчатая</t>
  </si>
  <si>
    <t>54-4г</t>
  </si>
  <si>
    <t>54-23м</t>
  </si>
  <si>
    <t>Чай с сахаром</t>
  </si>
  <si>
    <t>54-2гн</t>
  </si>
  <si>
    <t>хлеб пшеничный йодированный</t>
  </si>
  <si>
    <t>Пром.</t>
  </si>
  <si>
    <t>Салат картофельный с морковью и зеленым горошком</t>
  </si>
  <si>
    <t>54-34з</t>
  </si>
  <si>
    <t>Плов с курицей</t>
  </si>
  <si>
    <t>54-12м</t>
  </si>
  <si>
    <t>Каша жидкая молочная манная</t>
  </si>
  <si>
    <t>54-27к</t>
  </si>
  <si>
    <t>Кофейный напиток с молоком</t>
  </si>
  <si>
    <t>54-23гн</t>
  </si>
  <si>
    <t>Батон нарезной</t>
  </si>
  <si>
    <t>Масло сливочное (порциями)</t>
  </si>
  <si>
    <t>53-19з</t>
  </si>
  <si>
    <t>Повидло абрикосовое</t>
  </si>
  <si>
    <t>Курица тушеная с морковью</t>
  </si>
  <si>
    <t>54-25м</t>
  </si>
  <si>
    <t>Макароны отварные</t>
  </si>
  <si>
    <t>54-1г</t>
  </si>
  <si>
    <t>Компот из смеси сухофруктов</t>
  </si>
  <si>
    <t>54-35хн</t>
  </si>
  <si>
    <t>салат картофельный</t>
  </si>
  <si>
    <t>Каша жидкая молочная овсяная</t>
  </si>
  <si>
    <t>54-22к</t>
  </si>
  <si>
    <t>Чай с лимоном и сахаром</t>
  </si>
  <si>
    <t xml:space="preserve">54-6м </t>
  </si>
  <si>
    <t>Каша жидкая молочная пшенная</t>
  </si>
  <si>
    <t>54-24к</t>
  </si>
  <si>
    <t>Кисель с витаминами "Витошка"</t>
  </si>
  <si>
    <t>Картофельное пюре</t>
  </si>
  <si>
    <t>54-11г</t>
  </si>
  <si>
    <t>Птица, тушенная в соусе</t>
  </si>
  <si>
    <t>Какао с молоком</t>
  </si>
  <si>
    <t>54-21гн</t>
  </si>
  <si>
    <t>Рагу из курицы</t>
  </si>
  <si>
    <t>54-22м</t>
  </si>
  <si>
    <t>54-3гн</t>
  </si>
  <si>
    <t>Хлеб ржано-пшеничный</t>
  </si>
  <si>
    <t>Каша жидкая молочная рисовая</t>
  </si>
  <si>
    <t>54-26к</t>
  </si>
  <si>
    <t>Биточек из говядины в соусе</t>
  </si>
  <si>
    <t>Кондитерское изделие</t>
  </si>
  <si>
    <t>Винегрет с растительным маслом</t>
  </si>
  <si>
    <t>54-16з</t>
  </si>
  <si>
    <t>Биточек из курицы в соусе</t>
  </si>
  <si>
    <t>салат картофельный с морковью и зеленым горошком</t>
  </si>
  <si>
    <t>салат картофельный с морковью и кукурузой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</si>
</sst>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4" fillId="0" borderId="0" xfId="0" applyFont="1"/>
    <xf numFmtId="0" fontId="15" fillId="0" borderId="0" xfId="0" applyFont="1"/>
    <xf numFmtId="0" fontId="3" fillId="2" borderId="2" xfId="0" applyFont="1" applyFill="1" applyBorder="1" applyProtection="1">
      <protection locked="0"/>
    </xf>
    <xf numFmtId="0" fontId="16" fillId="0" borderId="0" xfId="0" applyFont="1"/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7" sqref="M2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 t="s">
        <v>38</v>
      </c>
      <c r="D1" s="66"/>
      <c r="E1" s="66"/>
      <c r="F1" s="12" t="s">
        <v>15</v>
      </c>
      <c r="G1" s="2" t="s">
        <v>16</v>
      </c>
      <c r="H1" s="67" t="s">
        <v>40</v>
      </c>
      <c r="I1" s="67"/>
      <c r="J1" s="67"/>
      <c r="K1" s="67"/>
    </row>
    <row r="2" spans="1:12" ht="18">
      <c r="A2" s="32" t="s">
        <v>5</v>
      </c>
      <c r="C2" s="2"/>
      <c r="G2" s="2" t="s">
        <v>17</v>
      </c>
      <c r="H2" s="67" t="s">
        <v>39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3">
        <v>8</v>
      </c>
      <c r="I3" s="43">
        <v>1</v>
      </c>
      <c r="J3" s="44">
        <v>2024</v>
      </c>
      <c r="K3" s="45"/>
    </row>
    <row r="4" spans="1:12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>
      <c r="A6" s="20">
        <v>1</v>
      </c>
      <c r="B6" s="21">
        <v>1</v>
      </c>
      <c r="C6" s="22" t="s">
        <v>19</v>
      </c>
      <c r="D6" s="5" t="s">
        <v>20</v>
      </c>
      <c r="E6" s="46" t="s">
        <v>41</v>
      </c>
      <c r="F6" s="47">
        <v>150</v>
      </c>
      <c r="G6" s="47">
        <v>8.1999999999999993</v>
      </c>
      <c r="H6" s="47">
        <v>6.3</v>
      </c>
      <c r="I6" s="47">
        <v>35.9</v>
      </c>
      <c r="J6" s="47">
        <v>175</v>
      </c>
      <c r="K6" s="47" t="s">
        <v>42</v>
      </c>
      <c r="L6" s="48">
        <v>16.07</v>
      </c>
    </row>
    <row r="7" spans="1:12" ht="15.75">
      <c r="A7" s="23"/>
      <c r="B7" s="15"/>
      <c r="C7" s="11"/>
      <c r="D7" s="50" t="s">
        <v>20</v>
      </c>
      <c r="E7" t="s">
        <v>85</v>
      </c>
      <c r="F7" s="7">
        <v>100</v>
      </c>
      <c r="G7" s="7">
        <v>15.6</v>
      </c>
      <c r="H7" s="7">
        <v>14.6</v>
      </c>
      <c r="I7">
        <v>15.8</v>
      </c>
      <c r="J7" s="7">
        <v>257.39999999999998</v>
      </c>
      <c r="K7" t="s">
        <v>70</v>
      </c>
      <c r="L7" s="48">
        <v>41.82</v>
      </c>
    </row>
    <row r="8" spans="1:12" ht="15.75">
      <c r="A8" s="23"/>
      <c r="B8" s="15"/>
      <c r="C8" s="11"/>
      <c r="D8" s="7" t="s">
        <v>21</v>
      </c>
      <c r="E8" s="47" t="s">
        <v>44</v>
      </c>
      <c r="F8" s="38">
        <v>200</v>
      </c>
      <c r="G8" s="47">
        <v>0.2</v>
      </c>
      <c r="H8" s="47">
        <v>0</v>
      </c>
      <c r="I8" s="47">
        <v>6.4</v>
      </c>
      <c r="J8" s="47">
        <v>26.8</v>
      </c>
      <c r="K8" s="47" t="s">
        <v>45</v>
      </c>
      <c r="L8" s="48">
        <v>2.1</v>
      </c>
    </row>
    <row r="9" spans="1:12" ht="15.75">
      <c r="A9" s="23"/>
      <c r="B9" s="15"/>
      <c r="C9" s="11"/>
      <c r="D9" s="7" t="s">
        <v>22</v>
      </c>
      <c r="E9" s="7" t="s">
        <v>46</v>
      </c>
      <c r="F9" s="7">
        <v>30</v>
      </c>
      <c r="G9" s="7">
        <v>2.2999999999999998</v>
      </c>
      <c r="H9" s="7">
        <v>0.2</v>
      </c>
      <c r="I9">
        <v>14.8</v>
      </c>
      <c r="J9" s="7">
        <v>70.3</v>
      </c>
      <c r="K9" s="47" t="s">
        <v>47</v>
      </c>
      <c r="L9" s="48">
        <v>2.2999999999999998</v>
      </c>
    </row>
    <row r="10" spans="1:12" ht="15">
      <c r="A10" s="23"/>
      <c r="B10" s="15"/>
      <c r="C10" s="11"/>
      <c r="D10" s="6" t="s">
        <v>25</v>
      </c>
      <c r="E10" s="7" t="s">
        <v>86</v>
      </c>
      <c r="F10" s="7">
        <v>60</v>
      </c>
      <c r="G10" s="7">
        <v>4.5</v>
      </c>
      <c r="H10" s="7">
        <v>5.9</v>
      </c>
      <c r="I10" s="7">
        <v>44.6</v>
      </c>
      <c r="J10" s="7">
        <v>146.1</v>
      </c>
      <c r="K10" s="7" t="s">
        <v>47</v>
      </c>
      <c r="L10" s="49">
        <v>10</v>
      </c>
    </row>
    <row r="11" spans="1:12" ht="15.75">
      <c r="A11" s="23"/>
      <c r="B11" s="15"/>
      <c r="C11" s="11"/>
      <c r="D11" s="46"/>
      <c r="E11" s="46"/>
      <c r="F11" s="38"/>
      <c r="G11" s="47"/>
      <c r="H11" s="47"/>
      <c r="I11" s="46"/>
      <c r="J11" s="47"/>
      <c r="K11" s="46"/>
      <c r="L11" s="48"/>
    </row>
    <row r="12" spans="1:12" ht="15">
      <c r="A12" s="24"/>
      <c r="B12" s="17"/>
      <c r="C12" s="8"/>
      <c r="D12" s="18" t="s">
        <v>32</v>
      </c>
      <c r="E12" s="9"/>
      <c r="F12" s="19">
        <f>SUM(F6:F11)</f>
        <v>540</v>
      </c>
      <c r="G12" s="19">
        <f t="shared" ref="G12:J12" si="0">SUM(G6:G11)</f>
        <v>30.799999999999997</v>
      </c>
      <c r="H12" s="19">
        <f t="shared" si="0"/>
        <v>27</v>
      </c>
      <c r="I12" s="19">
        <f t="shared" si="0"/>
        <v>117.5</v>
      </c>
      <c r="J12" s="19">
        <f t="shared" si="0"/>
        <v>675.6</v>
      </c>
      <c r="K12" s="25"/>
      <c r="L12" s="19">
        <f t="shared" ref="L12" si="1">SUM(L6:L11)</f>
        <v>72.289999999999992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37"/>
      <c r="F13" s="38"/>
      <c r="G13" s="38"/>
      <c r="H13" s="38"/>
      <c r="I13" s="38"/>
      <c r="J13" s="38"/>
      <c r="K13" s="39"/>
      <c r="L13" s="38"/>
    </row>
    <row r="14" spans="1:12" ht="15">
      <c r="A14" s="23"/>
      <c r="B14" s="15"/>
      <c r="C14" s="11"/>
      <c r="D14" s="7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3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3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3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3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3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.75" thickBot="1">
      <c r="A23" s="27">
        <f>A6</f>
        <v>1</v>
      </c>
      <c r="B23" s="28">
        <f>B6</f>
        <v>1</v>
      </c>
      <c r="C23" s="68" t="s">
        <v>4</v>
      </c>
      <c r="D23" s="69"/>
      <c r="E23" s="29"/>
      <c r="F23" s="30">
        <f>F12+F22</f>
        <v>540</v>
      </c>
      <c r="G23" s="30">
        <f t="shared" ref="G23:J23" si="4">G12+G22</f>
        <v>30.799999999999997</v>
      </c>
      <c r="H23" s="30">
        <f t="shared" si="4"/>
        <v>27</v>
      </c>
      <c r="I23" s="30">
        <f t="shared" si="4"/>
        <v>117.5</v>
      </c>
      <c r="J23" s="30">
        <f t="shared" si="4"/>
        <v>675.6</v>
      </c>
      <c r="K23" s="30"/>
      <c r="L23" s="30">
        <f t="shared" ref="L23" si="5">L12+L22</f>
        <v>72.289999999999992</v>
      </c>
    </row>
    <row r="24" spans="1:12" ht="15">
      <c r="A24" s="14">
        <v>1</v>
      </c>
      <c r="B24" s="15">
        <v>2</v>
      </c>
      <c r="C24" s="22" t="s">
        <v>19</v>
      </c>
      <c r="D24" s="5" t="s">
        <v>20</v>
      </c>
      <c r="E24" t="s">
        <v>71</v>
      </c>
      <c r="F24">
        <v>220</v>
      </c>
      <c r="G24">
        <v>9.1</v>
      </c>
      <c r="H24">
        <v>11.1</v>
      </c>
      <c r="I24">
        <v>41.4</v>
      </c>
      <c r="J24">
        <v>302.39999999999998</v>
      </c>
      <c r="K24" t="s">
        <v>72</v>
      </c>
      <c r="L24" s="49">
        <v>20.68</v>
      </c>
    </row>
    <row r="25" spans="1:12" ht="15">
      <c r="A25" s="14"/>
      <c r="B25" s="15"/>
      <c r="C25" s="11"/>
      <c r="D25" s="6"/>
      <c r="E25" s="7" t="s">
        <v>57</v>
      </c>
      <c r="F25" s="7">
        <v>10</v>
      </c>
      <c r="G25" s="7">
        <v>0.1</v>
      </c>
      <c r="H25" s="7">
        <v>7.3</v>
      </c>
      <c r="I25" s="7">
        <v>0.1</v>
      </c>
      <c r="J25" s="7">
        <v>66.099999999999994</v>
      </c>
      <c r="K25" s="7" t="s">
        <v>58</v>
      </c>
      <c r="L25" s="2">
        <v>8.4</v>
      </c>
    </row>
    <row r="26" spans="1:12" ht="15">
      <c r="A26" s="14"/>
      <c r="B26" s="15"/>
      <c r="C26" s="11"/>
      <c r="D26" s="7" t="s">
        <v>21</v>
      </c>
      <c r="E26" t="s">
        <v>73</v>
      </c>
      <c r="F26" s="7">
        <v>200</v>
      </c>
      <c r="G26">
        <v>0</v>
      </c>
      <c r="H26">
        <v>0</v>
      </c>
      <c r="I26">
        <v>22.1</v>
      </c>
      <c r="J26">
        <v>88.3</v>
      </c>
      <c r="K26">
        <v>200</v>
      </c>
      <c r="L26" s="49">
        <v>18.559999999999999</v>
      </c>
    </row>
    <row r="27" spans="1:12" ht="15">
      <c r="A27" s="14"/>
      <c r="B27" s="15"/>
      <c r="C27" s="11"/>
      <c r="D27" s="7" t="s">
        <v>22</v>
      </c>
      <c r="E27" s="47" t="s">
        <v>46</v>
      </c>
      <c r="F27" s="47">
        <v>40</v>
      </c>
      <c r="G27" s="47">
        <v>3</v>
      </c>
      <c r="H27" s="47">
        <v>0.3</v>
      </c>
      <c r="I27" s="46">
        <v>19.7</v>
      </c>
      <c r="J27" s="47">
        <v>93.8</v>
      </c>
      <c r="K27" s="47" t="s">
        <v>47</v>
      </c>
      <c r="L27" s="51">
        <v>3.1</v>
      </c>
    </row>
    <row r="28" spans="1:12" ht="15">
      <c r="A28" s="14"/>
      <c r="B28" s="15"/>
      <c r="C28" s="11"/>
      <c r="D28" s="7"/>
      <c r="E28" s="37"/>
      <c r="F28" s="38"/>
      <c r="G28" s="38"/>
      <c r="H28" s="38"/>
      <c r="I28" s="38"/>
      <c r="J28" s="38"/>
      <c r="K28" s="39"/>
      <c r="L28" s="38"/>
    </row>
    <row r="29" spans="1:12" ht="15">
      <c r="A29" s="14"/>
      <c r="B29" s="15"/>
      <c r="C29" s="11"/>
      <c r="D29" s="6"/>
      <c r="E29" t="s">
        <v>56</v>
      </c>
      <c r="F29">
        <v>30</v>
      </c>
      <c r="G29">
        <v>2.2999999999999998</v>
      </c>
      <c r="H29">
        <v>0.9</v>
      </c>
      <c r="I29">
        <v>15.4</v>
      </c>
      <c r="J29">
        <v>78.5</v>
      </c>
      <c r="K29" t="s">
        <v>47</v>
      </c>
      <c r="L29" s="38">
        <v>3.43</v>
      </c>
    </row>
    <row r="30" spans="1:12" ht="1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>
      <c r="A31" s="16"/>
      <c r="B31" s="17"/>
      <c r="C31" s="8"/>
      <c r="D31" s="18" t="s">
        <v>32</v>
      </c>
      <c r="E31" s="9"/>
      <c r="F31" s="19">
        <f>SUM(F24:F30)</f>
        <v>500</v>
      </c>
      <c r="G31" s="19">
        <f t="shared" ref="G31" si="6">SUM(G24:G30)</f>
        <v>14.5</v>
      </c>
      <c r="H31" s="19">
        <f t="shared" ref="H31" si="7">SUM(H24:H30)</f>
        <v>19.599999999999998</v>
      </c>
      <c r="I31" s="19">
        <f t="shared" ref="I31" si="8">SUM(I24:I30)</f>
        <v>98.7</v>
      </c>
      <c r="J31" s="19">
        <f t="shared" ref="J31:L31" si="9">SUM(J24:J30)</f>
        <v>629.1</v>
      </c>
      <c r="K31" s="25"/>
      <c r="L31" s="19">
        <f t="shared" si="9"/>
        <v>54.17</v>
      </c>
    </row>
    <row r="32" spans="1:12" ht="15">
      <c r="A32" s="13">
        <f>A24</f>
        <v>1</v>
      </c>
      <c r="B32" s="13">
        <f>B24</f>
        <v>2</v>
      </c>
      <c r="C32" s="10" t="s">
        <v>24</v>
      </c>
      <c r="D32" s="7" t="s">
        <v>25</v>
      </c>
      <c r="E32" s="37"/>
      <c r="F32" s="38"/>
      <c r="G32" s="38"/>
      <c r="H32" s="38"/>
      <c r="I32" s="38"/>
      <c r="J32" s="38"/>
      <c r="K32" s="39"/>
      <c r="L32" s="38"/>
    </row>
    <row r="33" spans="1:12" ht="15">
      <c r="A33" s="14"/>
      <c r="B33" s="15"/>
      <c r="C33" s="11"/>
      <c r="D33" s="7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4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4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1">
        <f>A24</f>
        <v>1</v>
      </c>
      <c r="B42" s="31">
        <f>B24</f>
        <v>2</v>
      </c>
      <c r="C42" s="68" t="s">
        <v>4</v>
      </c>
      <c r="D42" s="69"/>
      <c r="E42" s="29"/>
      <c r="F42" s="30">
        <f>F31+F41</f>
        <v>500</v>
      </c>
      <c r="G42" s="30">
        <f t="shared" ref="G42" si="14">G31+G41</f>
        <v>14.5</v>
      </c>
      <c r="H42" s="30">
        <f t="shared" ref="H42" si="15">H31+H41</f>
        <v>19.599999999999998</v>
      </c>
      <c r="I42" s="30">
        <f t="shared" ref="I42" si="16">I31+I41</f>
        <v>98.7</v>
      </c>
      <c r="J42" s="30">
        <f t="shared" ref="J42:L42" si="17">J31+J41</f>
        <v>629.1</v>
      </c>
      <c r="K42" s="30"/>
      <c r="L42" s="30">
        <f t="shared" si="17"/>
        <v>54.17</v>
      </c>
    </row>
    <row r="43" spans="1:12" ht="15">
      <c r="A43" s="20">
        <v>1</v>
      </c>
      <c r="B43" s="21">
        <v>3</v>
      </c>
      <c r="C43" s="22" t="s">
        <v>19</v>
      </c>
      <c r="D43" s="5" t="s">
        <v>20</v>
      </c>
      <c r="E43" t="s">
        <v>74</v>
      </c>
      <c r="F43">
        <v>150</v>
      </c>
      <c r="G43" s="7">
        <v>3.1</v>
      </c>
      <c r="H43" s="7">
        <v>5.3</v>
      </c>
      <c r="I43" s="7">
        <v>19.8</v>
      </c>
      <c r="J43" s="7">
        <v>139.4</v>
      </c>
      <c r="K43" t="s">
        <v>75</v>
      </c>
      <c r="L43" s="49">
        <v>18.8</v>
      </c>
    </row>
    <row r="44" spans="1:12" ht="15">
      <c r="A44" s="23"/>
      <c r="B44" s="15"/>
      <c r="C44" s="11"/>
      <c r="D44" s="6"/>
      <c r="E44" t="s">
        <v>76</v>
      </c>
      <c r="F44">
        <v>90</v>
      </c>
      <c r="G44" s="7">
        <v>12.2</v>
      </c>
      <c r="H44" s="7">
        <v>14</v>
      </c>
      <c r="I44" s="7">
        <v>2.5</v>
      </c>
      <c r="J44">
        <v>185</v>
      </c>
      <c r="K44">
        <v>290</v>
      </c>
      <c r="L44" s="49">
        <v>35.75</v>
      </c>
    </row>
    <row r="45" spans="1:12" ht="15">
      <c r="A45" s="23"/>
      <c r="B45" s="15"/>
      <c r="C45" s="11"/>
      <c r="D45" s="7" t="s">
        <v>21</v>
      </c>
      <c r="E45" t="s">
        <v>77</v>
      </c>
      <c r="F45" s="47">
        <v>200</v>
      </c>
      <c r="G45">
        <v>4.7</v>
      </c>
      <c r="H45" s="7">
        <v>3.5</v>
      </c>
      <c r="I45" s="7">
        <v>12.5</v>
      </c>
      <c r="J45">
        <v>100.4</v>
      </c>
      <c r="K45" t="s">
        <v>78</v>
      </c>
      <c r="L45" s="49">
        <v>17.2</v>
      </c>
    </row>
    <row r="46" spans="1:12" ht="15">
      <c r="A46" s="23"/>
      <c r="B46" s="15"/>
      <c r="C46" s="11"/>
      <c r="D46" s="7" t="s">
        <v>22</v>
      </c>
      <c r="E46" s="47" t="s">
        <v>46</v>
      </c>
      <c r="F46" s="47">
        <v>30</v>
      </c>
      <c r="G46" s="47">
        <v>2.2999999999999998</v>
      </c>
      <c r="H46" s="47">
        <v>0.2</v>
      </c>
      <c r="I46" s="46">
        <v>14.8</v>
      </c>
      <c r="J46" s="47">
        <v>70.3</v>
      </c>
      <c r="K46" s="47" t="s">
        <v>47</v>
      </c>
      <c r="L46" s="49">
        <v>2.2999999999999998</v>
      </c>
    </row>
    <row r="47" spans="1:12" ht="15">
      <c r="A47" s="23"/>
      <c r="B47" s="15"/>
      <c r="C47" s="11"/>
      <c r="D47" s="7"/>
      <c r="E47" s="7" t="s">
        <v>87</v>
      </c>
      <c r="F47" s="7">
        <v>60</v>
      </c>
      <c r="G47" s="7">
        <v>0.7</v>
      </c>
      <c r="H47" s="7">
        <v>5.4</v>
      </c>
      <c r="I47" s="7">
        <v>4</v>
      </c>
      <c r="J47" s="7">
        <v>67.099999999999994</v>
      </c>
      <c r="K47" s="7" t="s">
        <v>88</v>
      </c>
      <c r="L47" s="49">
        <v>8.5</v>
      </c>
    </row>
    <row r="48" spans="1:12" ht="15">
      <c r="A48" s="23"/>
      <c r="B48" s="15"/>
      <c r="C48" s="11"/>
      <c r="D48" s="53"/>
      <c r="E48" s="52"/>
      <c r="F48" s="38"/>
      <c r="G48" s="47"/>
      <c r="H48" s="47"/>
      <c r="I48" s="47"/>
      <c r="J48" s="47"/>
      <c r="K48" s="47"/>
      <c r="L48" s="49"/>
    </row>
    <row r="49" spans="1:12" ht="15">
      <c r="A49" s="23"/>
      <c r="B49" s="15"/>
      <c r="C49" s="11"/>
      <c r="D49" s="6"/>
      <c r="E49" s="46"/>
      <c r="F49" s="54"/>
      <c r="G49" s="55"/>
      <c r="H49" s="55"/>
      <c r="I49" s="56"/>
      <c r="J49" s="54"/>
      <c r="K49" s="57"/>
      <c r="L49" s="49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530</v>
      </c>
      <c r="G50" s="19">
        <f t="shared" ref="G50" si="18">SUM(G43:G49)</f>
        <v>23</v>
      </c>
      <c r="H50" s="19">
        <f t="shared" ref="H50" si="19">SUM(H43:H49)</f>
        <v>28.4</v>
      </c>
      <c r="I50" s="19">
        <f t="shared" ref="I50" si="20">SUM(I43:I49)</f>
        <v>53.599999999999994</v>
      </c>
      <c r="J50" s="19">
        <f t="shared" ref="J50:L50" si="21">SUM(J43:J49)</f>
        <v>562.19999999999993</v>
      </c>
      <c r="K50" s="25"/>
      <c r="L50" s="19">
        <f t="shared" si="21"/>
        <v>82.55</v>
      </c>
    </row>
    <row r="51" spans="1:12" ht="1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37"/>
      <c r="F51" s="38"/>
      <c r="G51" s="38"/>
      <c r="H51" s="38"/>
      <c r="I51" s="38"/>
      <c r="J51" s="38"/>
      <c r="K51" s="39"/>
      <c r="L51" s="38"/>
    </row>
    <row r="52" spans="1:12" ht="15">
      <c r="A52" s="23"/>
      <c r="B52" s="15"/>
      <c r="C52" s="11"/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7">
        <f>A43</f>
        <v>1</v>
      </c>
      <c r="B61" s="28">
        <f>B43</f>
        <v>3</v>
      </c>
      <c r="C61" s="68" t="s">
        <v>4</v>
      </c>
      <c r="D61" s="69"/>
      <c r="E61" s="29"/>
      <c r="F61" s="30">
        <f>F50+F60</f>
        <v>530</v>
      </c>
      <c r="G61" s="30">
        <f t="shared" ref="G61" si="26">G50+G60</f>
        <v>23</v>
      </c>
      <c r="H61" s="30">
        <f t="shared" ref="H61" si="27">H50+H60</f>
        <v>28.4</v>
      </c>
      <c r="I61" s="30">
        <f t="shared" ref="I61" si="28">I50+I60</f>
        <v>53.599999999999994</v>
      </c>
      <c r="J61" s="30">
        <f t="shared" ref="J61:L61" si="29">J50+J60</f>
        <v>562.19999999999993</v>
      </c>
      <c r="K61" s="30"/>
      <c r="L61" s="30">
        <f t="shared" si="29"/>
        <v>82.55</v>
      </c>
    </row>
    <row r="62" spans="1:12" ht="15">
      <c r="A62" s="20">
        <v>1</v>
      </c>
      <c r="B62" s="21">
        <v>4</v>
      </c>
      <c r="C62" s="22" t="s">
        <v>19</v>
      </c>
      <c r="D62" s="5" t="s">
        <v>20</v>
      </c>
      <c r="E62" t="s">
        <v>79</v>
      </c>
      <c r="F62" s="7">
        <v>200</v>
      </c>
      <c r="G62" s="7">
        <v>21</v>
      </c>
      <c r="H62" s="7">
        <v>7</v>
      </c>
      <c r="I62" s="7">
        <v>17.5</v>
      </c>
      <c r="J62" s="7">
        <v>217.3</v>
      </c>
      <c r="K62" t="s">
        <v>80</v>
      </c>
      <c r="L62" s="49">
        <v>55.24</v>
      </c>
    </row>
    <row r="63" spans="1:12" ht="15">
      <c r="A63" s="23"/>
      <c r="B63" s="15"/>
      <c r="C63" s="11"/>
      <c r="D63" s="53"/>
      <c r="E63" s="59" t="s">
        <v>48</v>
      </c>
      <c r="F63" s="7">
        <v>60</v>
      </c>
      <c r="G63" s="7">
        <v>1.7</v>
      </c>
      <c r="H63" s="7">
        <v>4.3</v>
      </c>
      <c r="I63" s="7">
        <v>6.2</v>
      </c>
      <c r="J63" s="7">
        <v>70.3</v>
      </c>
      <c r="K63" t="s">
        <v>49</v>
      </c>
      <c r="L63" s="49">
        <v>7.82</v>
      </c>
    </row>
    <row r="64" spans="1:12" ht="15">
      <c r="A64" s="23"/>
      <c r="B64" s="15"/>
      <c r="C64" s="11"/>
      <c r="D64" s="7" t="s">
        <v>21</v>
      </c>
      <c r="E64" t="s">
        <v>69</v>
      </c>
      <c r="F64" s="38">
        <v>200</v>
      </c>
      <c r="G64" s="7">
        <v>0.2</v>
      </c>
      <c r="H64" s="7">
        <v>0.1</v>
      </c>
      <c r="I64" s="7">
        <v>6.6</v>
      </c>
      <c r="J64" s="7">
        <v>27.9</v>
      </c>
      <c r="K64" t="s">
        <v>81</v>
      </c>
      <c r="L64" s="49">
        <v>4.78</v>
      </c>
    </row>
    <row r="65" spans="1:12" ht="15">
      <c r="A65" s="23"/>
      <c r="B65" s="15"/>
      <c r="C65" s="11"/>
      <c r="D65" s="7" t="s">
        <v>22</v>
      </c>
      <c r="E65" s="7" t="s">
        <v>46</v>
      </c>
      <c r="F65" s="7">
        <v>40</v>
      </c>
      <c r="G65" s="7">
        <v>3</v>
      </c>
      <c r="H65" s="7">
        <v>0.3</v>
      </c>
      <c r="I65">
        <v>19.7</v>
      </c>
      <c r="J65" s="7">
        <v>93.8</v>
      </c>
      <c r="K65" s="47" t="s">
        <v>47</v>
      </c>
      <c r="L65" s="49">
        <v>3.1</v>
      </c>
    </row>
    <row r="66" spans="1:12" ht="15">
      <c r="A66" s="23"/>
      <c r="B66" s="15"/>
      <c r="C66" s="11"/>
      <c r="D66" s="7"/>
      <c r="E66" t="s">
        <v>82</v>
      </c>
      <c r="F66" s="7">
        <v>40</v>
      </c>
      <c r="G66" s="7">
        <v>2.6</v>
      </c>
      <c r="H66" s="7">
        <v>0.5</v>
      </c>
      <c r="I66" s="7">
        <v>15.8</v>
      </c>
      <c r="J66" s="7">
        <v>78.2</v>
      </c>
      <c r="K66" s="57" t="s">
        <v>47</v>
      </c>
      <c r="L66" s="49">
        <v>2.5</v>
      </c>
    </row>
    <row r="67" spans="1:12" ht="15">
      <c r="A67" s="23"/>
      <c r="B67" s="15"/>
      <c r="C67" s="11"/>
      <c r="D67" s="53"/>
      <c r="E67" s="46"/>
      <c r="F67" s="47"/>
      <c r="G67" s="47"/>
      <c r="H67" s="47"/>
      <c r="I67" s="47"/>
      <c r="J67" s="47"/>
      <c r="K67" s="46"/>
      <c r="L67" s="49"/>
    </row>
    <row r="68" spans="1:12" ht="15">
      <c r="A68" s="23"/>
      <c r="B68" s="15"/>
      <c r="C68" s="11"/>
      <c r="D68" s="53"/>
      <c r="E68" s="59"/>
      <c r="F68" s="7"/>
      <c r="G68" s="7"/>
      <c r="H68" s="7"/>
      <c r="I68" s="7"/>
      <c r="J68" s="7"/>
      <c r="K68"/>
      <c r="L68" s="49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540</v>
      </c>
      <c r="G69" s="19">
        <f t="shared" ref="G69" si="30">SUM(G62:G68)</f>
        <v>28.5</v>
      </c>
      <c r="H69" s="19">
        <f t="shared" ref="H69" si="31">SUM(H62:H68)</f>
        <v>12.200000000000001</v>
      </c>
      <c r="I69" s="19">
        <f t="shared" ref="I69" si="32">SUM(I62:I68)</f>
        <v>65.8</v>
      </c>
      <c r="J69" s="19">
        <f t="shared" ref="J69:L69" si="33">SUM(J62:J68)</f>
        <v>487.5</v>
      </c>
      <c r="K69" s="25"/>
      <c r="L69" s="19">
        <f t="shared" si="33"/>
        <v>73.44</v>
      </c>
    </row>
    <row r="70" spans="1:12" ht="1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37"/>
      <c r="F70" s="38"/>
      <c r="G70" s="38"/>
      <c r="H70" s="38"/>
      <c r="I70" s="38"/>
      <c r="J70" s="38"/>
      <c r="K70" s="39"/>
      <c r="L70" s="38"/>
    </row>
    <row r="71" spans="1:12" ht="15">
      <c r="A71" s="23"/>
      <c r="B71" s="15"/>
      <c r="C71" s="11"/>
      <c r="D71" s="7" t="s">
        <v>26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3"/>
      <c r="B72" s="15"/>
      <c r="C72" s="11"/>
      <c r="D72" s="7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3"/>
      <c r="B73" s="15"/>
      <c r="C73" s="11"/>
      <c r="D73" s="7" t="s">
        <v>28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3"/>
      <c r="B74" s="15"/>
      <c r="C74" s="11"/>
      <c r="D74" s="7" t="s">
        <v>29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5"/>
      <c r="C75" s="11"/>
      <c r="D75" s="7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3"/>
      <c r="B76" s="15"/>
      <c r="C76" s="11"/>
      <c r="D76" s="7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 thickBot="1">
      <c r="A80" s="27">
        <f>A62</f>
        <v>1</v>
      </c>
      <c r="B80" s="28">
        <f>B62</f>
        <v>4</v>
      </c>
      <c r="C80" s="68" t="s">
        <v>4</v>
      </c>
      <c r="D80" s="69"/>
      <c r="E80" s="29"/>
      <c r="F80" s="30">
        <f>F69+F79</f>
        <v>540</v>
      </c>
      <c r="G80" s="30">
        <f t="shared" ref="G80" si="38">G69+G79</f>
        <v>28.5</v>
      </c>
      <c r="H80" s="30">
        <f t="shared" ref="H80" si="39">H69+H79</f>
        <v>12.200000000000001</v>
      </c>
      <c r="I80" s="30">
        <f t="shared" ref="I80" si="40">I69+I79</f>
        <v>65.8</v>
      </c>
      <c r="J80" s="30">
        <f t="shared" ref="J80:L80" si="41">J69+J79</f>
        <v>487.5</v>
      </c>
      <c r="K80" s="30"/>
      <c r="L80" s="30">
        <f t="shared" si="41"/>
        <v>73.44</v>
      </c>
    </row>
    <row r="81" spans="1:12" ht="15">
      <c r="A81" s="20">
        <v>1</v>
      </c>
      <c r="B81" s="21">
        <v>5</v>
      </c>
      <c r="C81" s="22" t="s">
        <v>19</v>
      </c>
      <c r="D81" s="5" t="s">
        <v>20</v>
      </c>
      <c r="E81" s="60" t="s">
        <v>83</v>
      </c>
      <c r="F81" s="47">
        <v>220</v>
      </c>
      <c r="G81" s="47">
        <v>5</v>
      </c>
      <c r="H81" s="46">
        <v>6.3</v>
      </c>
      <c r="I81" s="46">
        <v>26.4</v>
      </c>
      <c r="J81" s="47">
        <v>183.9</v>
      </c>
      <c r="K81" t="s">
        <v>84</v>
      </c>
      <c r="L81" s="49">
        <v>22.15</v>
      </c>
    </row>
    <row r="82" spans="1:12" ht="15">
      <c r="A82" s="23"/>
      <c r="B82" s="15"/>
      <c r="C82" s="11"/>
      <c r="D82" s="6"/>
      <c r="E82" s="46" t="s">
        <v>57</v>
      </c>
      <c r="F82" s="47">
        <v>4</v>
      </c>
      <c r="G82" s="47">
        <v>0</v>
      </c>
      <c r="H82" s="47">
        <v>2.9</v>
      </c>
      <c r="I82" s="47">
        <v>0.1</v>
      </c>
      <c r="J82" s="47">
        <v>26.4</v>
      </c>
      <c r="K82" t="s">
        <v>58</v>
      </c>
      <c r="L82" s="49">
        <v>3.36</v>
      </c>
    </row>
    <row r="83" spans="1:12" ht="15">
      <c r="A83" s="23"/>
      <c r="B83" s="15"/>
      <c r="C83" s="11"/>
      <c r="D83" s="7" t="s">
        <v>21</v>
      </c>
      <c r="E83" t="s">
        <v>44</v>
      </c>
      <c r="F83" s="7">
        <v>200</v>
      </c>
      <c r="G83" s="7">
        <v>0.2</v>
      </c>
      <c r="H83" s="7">
        <v>0</v>
      </c>
      <c r="I83" s="7">
        <v>6.4</v>
      </c>
      <c r="J83" s="7">
        <v>26.8</v>
      </c>
      <c r="K83" t="s">
        <v>45</v>
      </c>
      <c r="L83" s="49">
        <v>2.1</v>
      </c>
    </row>
    <row r="84" spans="1:12" ht="15">
      <c r="A84" s="23"/>
      <c r="B84" s="15"/>
      <c r="C84" s="11"/>
      <c r="D84" s="7" t="s">
        <v>22</v>
      </c>
      <c r="E84" s="47" t="s">
        <v>46</v>
      </c>
      <c r="F84" s="47">
        <v>40</v>
      </c>
      <c r="G84" s="47">
        <v>3</v>
      </c>
      <c r="H84" s="47">
        <v>0.3</v>
      </c>
      <c r="I84" s="46">
        <v>19.7</v>
      </c>
      <c r="J84" s="47">
        <v>93.8</v>
      </c>
      <c r="K84" s="47" t="s">
        <v>47</v>
      </c>
      <c r="L84" s="49">
        <v>3.1</v>
      </c>
    </row>
    <row r="85" spans="1:12" ht="15">
      <c r="A85" s="23"/>
      <c r="B85" s="15"/>
      <c r="C85" s="11"/>
      <c r="D85" s="7"/>
      <c r="E85" t="s">
        <v>82</v>
      </c>
      <c r="F85" s="61">
        <v>20</v>
      </c>
      <c r="G85" s="61">
        <v>1.3</v>
      </c>
      <c r="H85" s="61">
        <v>0.2</v>
      </c>
      <c r="I85" s="62">
        <v>7.9</v>
      </c>
      <c r="J85" s="61">
        <v>39.1</v>
      </c>
      <c r="K85" s="57" t="s">
        <v>47</v>
      </c>
      <c r="L85" s="49">
        <v>1.25</v>
      </c>
    </row>
    <row r="86" spans="1:12" ht="15">
      <c r="A86" s="23"/>
      <c r="B86" s="15"/>
      <c r="C86" s="11"/>
      <c r="D86" s="6"/>
      <c r="E86" s="47" t="s">
        <v>56</v>
      </c>
      <c r="F86" s="47">
        <v>22</v>
      </c>
      <c r="G86" s="47">
        <v>1.7</v>
      </c>
      <c r="H86" s="47">
        <v>0.6</v>
      </c>
      <c r="I86" s="47">
        <v>11.3</v>
      </c>
      <c r="J86" s="47">
        <v>57.6</v>
      </c>
      <c r="K86" s="47" t="s">
        <v>47</v>
      </c>
      <c r="L86" s="51">
        <v>2.52</v>
      </c>
    </row>
    <row r="87" spans="1:12" ht="15">
      <c r="A87" s="23"/>
      <c r="B87" s="15"/>
      <c r="C87" s="11"/>
      <c r="D87" s="6"/>
      <c r="E87" t="s">
        <v>59</v>
      </c>
      <c r="F87" s="54">
        <v>25</v>
      </c>
      <c r="G87" s="55">
        <v>0.1</v>
      </c>
      <c r="H87" s="55">
        <v>0</v>
      </c>
      <c r="I87" s="56">
        <v>16</v>
      </c>
      <c r="J87" s="54">
        <v>64.3</v>
      </c>
      <c r="K87" s="60" t="s">
        <v>47</v>
      </c>
      <c r="L87" s="49">
        <v>4.2</v>
      </c>
    </row>
    <row r="88" spans="1:12" ht="15">
      <c r="A88" s="24"/>
      <c r="B88" s="17"/>
      <c r="C88" s="8"/>
      <c r="D88" s="18" t="s">
        <v>32</v>
      </c>
      <c r="E88" s="9"/>
      <c r="F88" s="19">
        <f>SUM(F81:F87)</f>
        <v>531</v>
      </c>
      <c r="G88" s="19">
        <f t="shared" ref="G88" si="42">SUM(G81:G87)</f>
        <v>11.299999999999999</v>
      </c>
      <c r="H88" s="19">
        <f t="shared" ref="H88" si="43">SUM(H81:H87)</f>
        <v>10.299999999999999</v>
      </c>
      <c r="I88" s="19">
        <f t="shared" ref="I88" si="44">SUM(I81:I87)</f>
        <v>87.8</v>
      </c>
      <c r="J88" s="19">
        <f t="shared" ref="J88:L88" si="45">SUM(J81:J87)</f>
        <v>491.90000000000009</v>
      </c>
      <c r="K88" s="25"/>
      <c r="L88" s="19">
        <f t="shared" si="45"/>
        <v>38.680000000000007</v>
      </c>
    </row>
    <row r="89" spans="1:12" ht="15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37"/>
      <c r="F89" s="38"/>
      <c r="G89" s="38"/>
      <c r="H89" s="38"/>
      <c r="I89" s="38"/>
      <c r="J89" s="38"/>
      <c r="K89" s="39"/>
      <c r="L89" s="38"/>
    </row>
    <row r="90" spans="1:12" ht="15">
      <c r="A90" s="23"/>
      <c r="B90" s="15"/>
      <c r="C90" s="11"/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3"/>
      <c r="B91" s="15"/>
      <c r="C91" s="11"/>
      <c r="D91" s="7" t="s">
        <v>27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3"/>
      <c r="B92" s="15"/>
      <c r="C92" s="11"/>
      <c r="D92" s="7" t="s">
        <v>28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3"/>
      <c r="B93" s="15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3"/>
      <c r="B94" s="15"/>
      <c r="C94" s="11"/>
      <c r="D94" s="7" t="s">
        <v>30</v>
      </c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3"/>
      <c r="B95" s="15"/>
      <c r="C95" s="11"/>
      <c r="D95" s="7" t="s">
        <v>31</v>
      </c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3"/>
      <c r="B96" s="15"/>
      <c r="C96" s="11"/>
      <c r="D96" s="6"/>
      <c r="E96" s="37"/>
      <c r="F96" s="38"/>
      <c r="G96" s="38"/>
      <c r="H96" s="38"/>
      <c r="I96" s="38"/>
      <c r="J96" s="38"/>
      <c r="K96" s="39"/>
      <c r="L96" s="38"/>
    </row>
    <row r="97" spans="1:12" ht="1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6">SUM(G89:G97)</f>
        <v>0</v>
      </c>
      <c r="H98" s="19">
        <f t="shared" ref="H98" si="47">SUM(H89:H97)</f>
        <v>0</v>
      </c>
      <c r="I98" s="19">
        <f t="shared" ref="I98" si="48">SUM(I89:I97)</f>
        <v>0</v>
      </c>
      <c r="J98" s="19">
        <f t="shared" ref="J98:L98" si="49">SUM(J89:J97)</f>
        <v>0</v>
      </c>
      <c r="K98" s="25"/>
      <c r="L98" s="19">
        <f t="shared" si="49"/>
        <v>0</v>
      </c>
    </row>
    <row r="99" spans="1:12" ht="15.75" customHeight="1" thickBot="1">
      <c r="A99" s="27">
        <f>A81</f>
        <v>1</v>
      </c>
      <c r="B99" s="28">
        <f>B81</f>
        <v>5</v>
      </c>
      <c r="C99" s="68" t="s">
        <v>4</v>
      </c>
      <c r="D99" s="69"/>
      <c r="E99" s="29"/>
      <c r="F99" s="30">
        <f>F88+F98</f>
        <v>531</v>
      </c>
      <c r="G99" s="30">
        <f t="shared" ref="G99" si="50">G88+G98</f>
        <v>11.299999999999999</v>
      </c>
      <c r="H99" s="30">
        <f t="shared" ref="H99" si="51">H88+H98</f>
        <v>10.299999999999999</v>
      </c>
      <c r="I99" s="30">
        <f t="shared" ref="I99" si="52">I88+I98</f>
        <v>87.8</v>
      </c>
      <c r="J99" s="30">
        <f t="shared" ref="J99:L99" si="53">J88+J98</f>
        <v>491.90000000000009</v>
      </c>
      <c r="K99" s="30"/>
      <c r="L99" s="30">
        <f t="shared" si="53"/>
        <v>38.680000000000007</v>
      </c>
    </row>
    <row r="100" spans="1:12" ht="15">
      <c r="A100" s="14">
        <v>1</v>
      </c>
      <c r="B100" s="15">
        <v>6</v>
      </c>
      <c r="C100" s="22" t="s">
        <v>19</v>
      </c>
      <c r="D100" s="5" t="s">
        <v>20</v>
      </c>
      <c r="E100" t="s">
        <v>60</v>
      </c>
      <c r="F100" s="7">
        <v>90</v>
      </c>
      <c r="G100" s="7">
        <v>12.7</v>
      </c>
      <c r="H100">
        <v>5.2</v>
      </c>
      <c r="I100">
        <v>4</v>
      </c>
      <c r="J100" s="7">
        <v>113.7</v>
      </c>
      <c r="K100" t="s">
        <v>61</v>
      </c>
      <c r="L100" s="36">
        <v>35.75</v>
      </c>
    </row>
    <row r="101" spans="1:12" ht="15">
      <c r="A101" s="14"/>
      <c r="B101" s="15"/>
      <c r="C101" s="11"/>
      <c r="D101" s="6"/>
      <c r="E101" t="s">
        <v>62</v>
      </c>
      <c r="F101" s="7">
        <v>150</v>
      </c>
      <c r="G101" s="38">
        <v>5.3</v>
      </c>
      <c r="H101" s="38">
        <v>4.9000000000000004</v>
      </c>
      <c r="I101" s="38">
        <v>32.799999999999997</v>
      </c>
      <c r="J101" s="7">
        <v>196.8</v>
      </c>
      <c r="K101" t="s">
        <v>63</v>
      </c>
      <c r="L101" s="49">
        <v>12.22</v>
      </c>
    </row>
    <row r="102" spans="1:12" ht="15">
      <c r="A102" s="14"/>
      <c r="B102" s="15"/>
      <c r="C102" s="11"/>
      <c r="D102" s="7" t="s">
        <v>21</v>
      </c>
      <c r="E102" t="s">
        <v>64</v>
      </c>
      <c r="F102" s="7">
        <v>200</v>
      </c>
      <c r="G102" s="7">
        <v>0.5</v>
      </c>
      <c r="H102" s="7">
        <v>0</v>
      </c>
      <c r="I102" s="7">
        <v>19.8</v>
      </c>
      <c r="J102" s="7">
        <v>81</v>
      </c>
      <c r="K102" s="63" t="s">
        <v>65</v>
      </c>
      <c r="L102" s="38">
        <v>8.1999999999999993</v>
      </c>
    </row>
    <row r="103" spans="1:12" ht="15">
      <c r="A103" s="14"/>
      <c r="B103" s="15"/>
      <c r="C103" s="11"/>
      <c r="D103" s="7" t="s">
        <v>22</v>
      </c>
      <c r="E103" s="7" t="s">
        <v>46</v>
      </c>
      <c r="F103" s="7">
        <v>20</v>
      </c>
      <c r="G103" s="7">
        <v>1.5</v>
      </c>
      <c r="H103" s="7">
        <v>0.2</v>
      </c>
      <c r="I103">
        <v>9.8000000000000007</v>
      </c>
      <c r="J103" s="7">
        <v>46.9</v>
      </c>
      <c r="K103" s="57" t="s">
        <v>47</v>
      </c>
      <c r="L103" s="49">
        <v>1.55</v>
      </c>
    </row>
    <row r="104" spans="1:12" ht="15">
      <c r="A104" s="14"/>
      <c r="B104" s="15"/>
      <c r="C104" s="11"/>
      <c r="D104" s="7"/>
      <c r="E104" t="s">
        <v>66</v>
      </c>
      <c r="F104" s="7">
        <v>60</v>
      </c>
      <c r="G104" s="7">
        <v>1.1000000000000001</v>
      </c>
      <c r="H104" s="7">
        <v>2.8</v>
      </c>
      <c r="I104" s="7">
        <v>8.1999999999999993</v>
      </c>
      <c r="J104" s="7">
        <v>62.8</v>
      </c>
      <c r="K104" s="39">
        <v>35</v>
      </c>
      <c r="L104" s="38">
        <v>5.4</v>
      </c>
    </row>
    <row r="105" spans="1:12" ht="15">
      <c r="A105" s="14"/>
      <c r="B105" s="15"/>
      <c r="C105" s="11"/>
      <c r="D105" s="6"/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14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16"/>
      <c r="B107" s="17"/>
      <c r="C107" s="8"/>
      <c r="D107" s="18" t="s">
        <v>32</v>
      </c>
      <c r="E107" s="9"/>
      <c r="F107" s="19">
        <f>SUM(F100:F106)</f>
        <v>520</v>
      </c>
      <c r="G107" s="19">
        <f t="shared" ref="G107:J107" si="54">SUM(G100:G106)</f>
        <v>21.1</v>
      </c>
      <c r="H107" s="19">
        <f t="shared" si="54"/>
        <v>13.100000000000001</v>
      </c>
      <c r="I107" s="19">
        <f t="shared" si="54"/>
        <v>74.599999999999994</v>
      </c>
      <c r="J107" s="19">
        <f t="shared" si="54"/>
        <v>501.2</v>
      </c>
      <c r="K107" s="25"/>
      <c r="L107" s="19">
        <f t="shared" ref="L107" si="55">SUM(L100:L106)</f>
        <v>63.12</v>
      </c>
    </row>
    <row r="108" spans="1:12" ht="15">
      <c r="A108" s="13">
        <f>A100</f>
        <v>1</v>
      </c>
      <c r="B108" s="13">
        <v>6</v>
      </c>
      <c r="C108" s="10" t="s">
        <v>24</v>
      </c>
      <c r="D108" s="7" t="s">
        <v>25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>
      <c r="A109" s="14"/>
      <c r="B109" s="15"/>
      <c r="C109" s="11"/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14"/>
      <c r="B110" s="15"/>
      <c r="C110" s="11"/>
      <c r="D110" s="7" t="s">
        <v>27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14"/>
      <c r="B111" s="15"/>
      <c r="C111" s="11"/>
      <c r="D111" s="7" t="s">
        <v>28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14"/>
      <c r="B112" s="15"/>
      <c r="C112" s="11"/>
      <c r="D112" s="7" t="s">
        <v>29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14"/>
      <c r="B113" s="15"/>
      <c r="C113" s="11"/>
      <c r="D113" s="7" t="s">
        <v>30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14"/>
      <c r="B114" s="15"/>
      <c r="C114" s="11"/>
      <c r="D114" s="7" t="s">
        <v>31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14"/>
      <c r="B115" s="15"/>
      <c r="C115" s="11"/>
      <c r="D115" s="6"/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14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16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6">SUM(G108:G116)</f>
        <v>0</v>
      </c>
      <c r="H117" s="19">
        <f t="shared" si="56"/>
        <v>0</v>
      </c>
      <c r="I117" s="19">
        <f t="shared" si="56"/>
        <v>0</v>
      </c>
      <c r="J117" s="19">
        <f t="shared" si="56"/>
        <v>0</v>
      </c>
      <c r="K117" s="25"/>
      <c r="L117" s="19">
        <f t="shared" ref="L117" si="57">SUM(L108:L116)</f>
        <v>0</v>
      </c>
    </row>
    <row r="118" spans="1:12" ht="15" customHeight="1" thickBot="1">
      <c r="A118" s="31">
        <f>A100</f>
        <v>1</v>
      </c>
      <c r="B118" s="31">
        <f>B100</f>
        <v>6</v>
      </c>
      <c r="C118" s="68" t="s">
        <v>4</v>
      </c>
      <c r="D118" s="69"/>
      <c r="E118" s="29"/>
      <c r="F118" s="30">
        <f>F107+F117</f>
        <v>520</v>
      </c>
      <c r="G118" s="30">
        <f t="shared" ref="G118:J118" si="58">G107+G117</f>
        <v>21.1</v>
      </c>
      <c r="H118" s="30">
        <f t="shared" si="58"/>
        <v>13.100000000000001</v>
      </c>
      <c r="I118" s="30">
        <f t="shared" si="58"/>
        <v>74.599999999999994</v>
      </c>
      <c r="J118" s="30">
        <f t="shared" si="58"/>
        <v>501.2</v>
      </c>
      <c r="K118" s="30"/>
      <c r="L118" s="30">
        <f t="shared" ref="L118" si="59">L107+L117</f>
        <v>63.12</v>
      </c>
    </row>
    <row r="119" spans="1:12" ht="15.75">
      <c r="A119" s="14">
        <v>2</v>
      </c>
      <c r="B119" s="15">
        <v>1</v>
      </c>
      <c r="C119" s="22" t="s">
        <v>19</v>
      </c>
      <c r="D119" s="5" t="s">
        <v>20</v>
      </c>
      <c r="E119" t="s">
        <v>41</v>
      </c>
      <c r="F119" s="7">
        <v>150</v>
      </c>
      <c r="G119" s="7">
        <v>8.1999999999999993</v>
      </c>
      <c r="H119" s="7">
        <v>6.3</v>
      </c>
      <c r="I119" s="7">
        <v>35.9</v>
      </c>
      <c r="J119" s="7">
        <v>175</v>
      </c>
      <c r="K119" s="7" t="s">
        <v>42</v>
      </c>
      <c r="L119" s="48">
        <v>16.07</v>
      </c>
    </row>
    <row r="120" spans="1:12" ht="15">
      <c r="A120" s="14"/>
      <c r="B120" s="15"/>
      <c r="C120" s="11"/>
      <c r="D120" s="6"/>
      <c r="E120" t="s">
        <v>89</v>
      </c>
      <c r="F120" s="7">
        <v>100</v>
      </c>
      <c r="G120" s="7">
        <v>16.3</v>
      </c>
      <c r="H120" s="7">
        <v>5.0999999999999996</v>
      </c>
      <c r="I120">
        <v>13.4</v>
      </c>
      <c r="J120" s="7">
        <v>156.1</v>
      </c>
      <c r="K120" t="s">
        <v>43</v>
      </c>
      <c r="L120" s="49">
        <v>41.82</v>
      </c>
    </row>
    <row r="121" spans="1:12" ht="15">
      <c r="A121" s="14"/>
      <c r="B121" s="15"/>
      <c r="C121" s="11"/>
      <c r="D121" s="7" t="s">
        <v>21</v>
      </c>
      <c r="E121" s="7" t="s">
        <v>44</v>
      </c>
      <c r="F121" s="7">
        <v>200</v>
      </c>
      <c r="G121" s="38">
        <v>0.2</v>
      </c>
      <c r="H121" s="38">
        <v>0</v>
      </c>
      <c r="I121" s="38">
        <v>6.4</v>
      </c>
      <c r="J121" s="7">
        <v>26.8</v>
      </c>
      <c r="K121" s="7" t="s">
        <v>45</v>
      </c>
      <c r="L121" s="49">
        <v>2.1</v>
      </c>
    </row>
    <row r="122" spans="1:12" ht="15">
      <c r="A122" s="14"/>
      <c r="B122" s="15"/>
      <c r="C122" s="11"/>
      <c r="D122" s="7" t="s">
        <v>22</v>
      </c>
      <c r="E122" s="7" t="s">
        <v>46</v>
      </c>
      <c r="F122" s="7">
        <v>40</v>
      </c>
      <c r="G122" s="38">
        <v>3</v>
      </c>
      <c r="H122" s="38">
        <v>0.3</v>
      </c>
      <c r="I122" s="38">
        <v>19.7</v>
      </c>
      <c r="J122" s="38">
        <v>93.8</v>
      </c>
      <c r="K122" s="57" t="s">
        <v>47</v>
      </c>
      <c r="L122" s="38">
        <v>3.1</v>
      </c>
    </row>
    <row r="123" spans="1:12" ht="15">
      <c r="A123" s="14"/>
      <c r="B123" s="15"/>
      <c r="C123" s="11"/>
      <c r="D123" s="6"/>
      <c r="E123" s="7" t="s">
        <v>87</v>
      </c>
      <c r="F123" s="7">
        <v>60</v>
      </c>
      <c r="G123" s="7">
        <v>0.7</v>
      </c>
      <c r="H123" s="7">
        <v>5.4</v>
      </c>
      <c r="I123" s="7">
        <v>4</v>
      </c>
      <c r="J123" s="7">
        <v>67.099999999999994</v>
      </c>
      <c r="K123" s="7" t="s">
        <v>88</v>
      </c>
      <c r="L123" s="49">
        <v>8.5</v>
      </c>
    </row>
    <row r="124" spans="1:12" ht="15">
      <c r="A124" s="14"/>
      <c r="B124" s="15"/>
      <c r="C124" s="11"/>
      <c r="D124" s="6"/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16"/>
      <c r="B125" s="17"/>
      <c r="C125" s="8"/>
      <c r="D125" s="18" t="s">
        <v>32</v>
      </c>
      <c r="E125" s="9"/>
      <c r="F125" s="19">
        <f>SUM(F119:F124)</f>
        <v>550</v>
      </c>
      <c r="G125" s="19">
        <f t="shared" ref="G125:J125" si="60">SUM(G119:G124)</f>
        <v>28.4</v>
      </c>
      <c r="H125" s="19">
        <f t="shared" si="60"/>
        <v>17.100000000000001</v>
      </c>
      <c r="I125" s="19">
        <f t="shared" si="60"/>
        <v>79.399999999999991</v>
      </c>
      <c r="J125" s="19">
        <f t="shared" si="60"/>
        <v>518.80000000000007</v>
      </c>
      <c r="K125" s="25"/>
      <c r="L125" s="19">
        <f t="shared" ref="L125" si="61">SUM(L119:L124)</f>
        <v>71.59</v>
      </c>
    </row>
    <row r="126" spans="1:12" ht="15">
      <c r="A126" s="13">
        <f>A119</f>
        <v>2</v>
      </c>
      <c r="B126" s="13">
        <v>1</v>
      </c>
      <c r="C126" s="10" t="s">
        <v>24</v>
      </c>
      <c r="D126" s="7" t="s">
        <v>25</v>
      </c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14"/>
      <c r="B127" s="15"/>
      <c r="C127" s="11"/>
      <c r="D127" s="7" t="s">
        <v>26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14"/>
      <c r="B128" s="15"/>
      <c r="C128" s="11"/>
      <c r="D128" s="7" t="s">
        <v>27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14"/>
      <c r="B129" s="15"/>
      <c r="C129" s="11"/>
      <c r="D129" s="7" t="s">
        <v>28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4"/>
      <c r="B130" s="15"/>
      <c r="C130" s="11"/>
      <c r="D130" s="7" t="s">
        <v>29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4"/>
      <c r="B131" s="15"/>
      <c r="C131" s="11"/>
      <c r="D131" s="7" t="s">
        <v>30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4"/>
      <c r="B132" s="15"/>
      <c r="C132" s="11"/>
      <c r="D132" s="7" t="s">
        <v>31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4"/>
      <c r="B133" s="15"/>
      <c r="C133" s="11"/>
      <c r="D133" s="6"/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14"/>
      <c r="B134" s="15"/>
      <c r="C134" s="11"/>
      <c r="D134" s="6"/>
      <c r="E134" s="37"/>
      <c r="F134" s="38"/>
      <c r="G134" s="38"/>
      <c r="H134" s="38"/>
      <c r="I134" s="38"/>
      <c r="J134" s="38"/>
      <c r="K134" s="39"/>
      <c r="L134" s="38"/>
    </row>
    <row r="135" spans="1:12" ht="15">
      <c r="A135" s="16"/>
      <c r="B135" s="17"/>
      <c r="C135" s="8"/>
      <c r="D135" s="18" t="s">
        <v>32</v>
      </c>
      <c r="E135" s="9"/>
      <c r="F135" s="19">
        <f>SUM(F126:F134)</f>
        <v>0</v>
      </c>
      <c r="G135" s="19">
        <f t="shared" ref="G135:J135" si="62">SUM(G126:G134)</f>
        <v>0</v>
      </c>
      <c r="H135" s="19">
        <f t="shared" si="62"/>
        <v>0</v>
      </c>
      <c r="I135" s="19">
        <f t="shared" si="62"/>
        <v>0</v>
      </c>
      <c r="J135" s="19">
        <f t="shared" si="62"/>
        <v>0</v>
      </c>
      <c r="K135" s="25"/>
      <c r="L135" s="19">
        <f t="shared" ref="L135" si="63">SUM(L126:L134)</f>
        <v>0</v>
      </c>
    </row>
    <row r="136" spans="1:12" ht="15.75" thickBot="1">
      <c r="A136" s="31">
        <f>A119</f>
        <v>2</v>
      </c>
      <c r="B136" s="31">
        <f>B119</f>
        <v>1</v>
      </c>
      <c r="C136" s="68" t="s">
        <v>4</v>
      </c>
      <c r="D136" s="69"/>
      <c r="E136" s="29"/>
      <c r="F136" s="30">
        <f>F125+F135</f>
        <v>550</v>
      </c>
      <c r="G136" s="30">
        <f t="shared" ref="G136" si="64">G125+G135</f>
        <v>28.4</v>
      </c>
      <c r="H136" s="30">
        <f t="shared" ref="H136" si="65">H125+H135</f>
        <v>17.100000000000001</v>
      </c>
      <c r="I136" s="30">
        <f t="shared" ref="I136" si="66">I125+I135</f>
        <v>79.399999999999991</v>
      </c>
      <c r="J136" s="30">
        <f t="shared" ref="J136:L136" si="67">J125+J135</f>
        <v>518.80000000000007</v>
      </c>
      <c r="K136" s="30"/>
      <c r="L136" s="30">
        <f t="shared" si="67"/>
        <v>71.59</v>
      </c>
    </row>
    <row r="137" spans="1:12" ht="15">
      <c r="A137" s="20">
        <v>2</v>
      </c>
      <c r="B137" s="21">
        <v>2</v>
      </c>
      <c r="C137" s="22" t="s">
        <v>19</v>
      </c>
      <c r="D137" s="5" t="s">
        <v>20</v>
      </c>
      <c r="E137" s="46" t="s">
        <v>50</v>
      </c>
      <c r="F137" s="47">
        <v>200</v>
      </c>
      <c r="G137" s="47">
        <v>27.2</v>
      </c>
      <c r="H137" s="47">
        <v>8.1</v>
      </c>
      <c r="I137" s="47">
        <v>33.200000000000003</v>
      </c>
      <c r="J137" s="47">
        <v>314.60000000000002</v>
      </c>
      <c r="K137" s="46" t="s">
        <v>51</v>
      </c>
      <c r="L137" s="51">
        <v>65.010000000000005</v>
      </c>
    </row>
    <row r="138" spans="1:12" ht="15">
      <c r="A138" s="23"/>
      <c r="B138" s="15"/>
      <c r="C138" s="11"/>
      <c r="D138" s="58" t="s">
        <v>25</v>
      </c>
      <c r="E138" t="s">
        <v>66</v>
      </c>
      <c r="F138" s="7">
        <v>60</v>
      </c>
      <c r="G138" s="7">
        <v>1.1000000000000001</v>
      </c>
      <c r="H138" s="7">
        <v>2.8</v>
      </c>
      <c r="I138" s="7">
        <v>8.1999999999999993</v>
      </c>
      <c r="J138" s="7">
        <v>62.8</v>
      </c>
      <c r="K138" s="39">
        <v>35</v>
      </c>
      <c r="L138" s="38">
        <v>5.4</v>
      </c>
    </row>
    <row r="139" spans="1:12" ht="15">
      <c r="A139" s="23"/>
      <c r="B139" s="15"/>
      <c r="C139" s="11"/>
      <c r="D139" s="7" t="s">
        <v>21</v>
      </c>
      <c r="E139" t="s">
        <v>69</v>
      </c>
      <c r="F139" s="38">
        <v>200</v>
      </c>
      <c r="G139" s="7">
        <v>0.2</v>
      </c>
      <c r="H139" s="7">
        <v>0.1</v>
      </c>
      <c r="I139" s="7">
        <v>6.6</v>
      </c>
      <c r="J139" s="7">
        <v>27.9</v>
      </c>
      <c r="K139" t="s">
        <v>81</v>
      </c>
      <c r="L139" s="49">
        <v>4.78</v>
      </c>
    </row>
    <row r="140" spans="1:12" ht="15.75" customHeight="1">
      <c r="A140" s="23"/>
      <c r="B140" s="15"/>
      <c r="C140" s="11"/>
      <c r="D140" s="7" t="s">
        <v>22</v>
      </c>
      <c r="E140" s="47" t="s">
        <v>46</v>
      </c>
      <c r="F140" s="47">
        <v>40</v>
      </c>
      <c r="G140" s="47">
        <v>3</v>
      </c>
      <c r="H140" s="47">
        <v>0.3</v>
      </c>
      <c r="I140" s="46">
        <v>19.7</v>
      </c>
      <c r="J140" s="47">
        <v>93.8</v>
      </c>
      <c r="K140" s="47" t="s">
        <v>47</v>
      </c>
      <c r="L140" s="51">
        <v>3.1</v>
      </c>
    </row>
    <row r="141" spans="1:12" ht="15">
      <c r="A141" s="23"/>
      <c r="B141" s="15"/>
      <c r="C141" s="11"/>
      <c r="D141" s="7" t="s">
        <v>23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23"/>
      <c r="B142" s="15"/>
      <c r="C142" s="11"/>
      <c r="D142" s="6"/>
      <c r="E142" s="52"/>
      <c r="F142" s="38"/>
      <c r="G142" s="47"/>
      <c r="H142" s="47"/>
      <c r="I142" s="47"/>
      <c r="J142" s="47"/>
      <c r="K142" s="47"/>
      <c r="L142" s="49"/>
    </row>
    <row r="143" spans="1:12" ht="15">
      <c r="A143" s="23"/>
      <c r="B143" s="15"/>
      <c r="C143" s="11"/>
      <c r="D143" s="6"/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4"/>
      <c r="B144" s="17"/>
      <c r="C144" s="8"/>
      <c r="D144" s="18" t="s">
        <v>32</v>
      </c>
      <c r="E144" s="9"/>
      <c r="F144" s="19">
        <f>SUM(F137:F143)</f>
        <v>500</v>
      </c>
      <c r="G144" s="19">
        <f t="shared" ref="G144:J144" si="68">SUM(G137:G143)</f>
        <v>31.5</v>
      </c>
      <c r="H144" s="19">
        <f t="shared" si="68"/>
        <v>11.299999999999999</v>
      </c>
      <c r="I144" s="19">
        <f t="shared" si="68"/>
        <v>67.7</v>
      </c>
      <c r="J144" s="19">
        <f t="shared" si="68"/>
        <v>499.1</v>
      </c>
      <c r="K144" s="25"/>
      <c r="L144" s="19">
        <f t="shared" ref="L144" si="69">SUM(L137:L143)</f>
        <v>78.290000000000006</v>
      </c>
    </row>
    <row r="145" spans="1:12" ht="15">
      <c r="A145" s="26">
        <f>A137</f>
        <v>2</v>
      </c>
      <c r="B145" s="13">
        <v>2</v>
      </c>
      <c r="C145" s="10" t="s">
        <v>24</v>
      </c>
      <c r="D145" s="7" t="s">
        <v>25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3"/>
      <c r="B146" s="15"/>
      <c r="C146" s="11"/>
      <c r="D146" s="7" t="s">
        <v>26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23"/>
      <c r="B147" s="15"/>
      <c r="C147" s="11"/>
      <c r="D147" s="7" t="s">
        <v>27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3"/>
      <c r="B148" s="15"/>
      <c r="C148" s="11"/>
      <c r="D148" s="7" t="s">
        <v>28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3"/>
      <c r="B149" s="15"/>
      <c r="C149" s="11"/>
      <c r="D149" s="7" t="s">
        <v>29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3"/>
      <c r="B150" s="15"/>
      <c r="C150" s="11"/>
      <c r="D150" s="7" t="s">
        <v>30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3"/>
      <c r="B151" s="15"/>
      <c r="C151" s="11"/>
      <c r="D151" s="7" t="s">
        <v>31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23"/>
      <c r="B152" s="15"/>
      <c r="C152" s="11"/>
      <c r="D152" s="6"/>
      <c r="E152" s="37"/>
      <c r="F152" s="38"/>
      <c r="G152" s="38"/>
      <c r="H152" s="38"/>
      <c r="I152" s="38"/>
      <c r="J152" s="38"/>
      <c r="K152" s="39"/>
      <c r="L152" s="38"/>
    </row>
    <row r="153" spans="1:12" ht="15">
      <c r="A153" s="23"/>
      <c r="B153" s="15"/>
      <c r="C153" s="11"/>
      <c r="D153" s="6"/>
      <c r="E153" s="37"/>
      <c r="F153" s="38"/>
      <c r="G153" s="38"/>
      <c r="H153" s="38"/>
      <c r="I153" s="38"/>
      <c r="J153" s="38"/>
      <c r="K153" s="39"/>
      <c r="L153" s="38"/>
    </row>
    <row r="154" spans="1:12" ht="15">
      <c r="A154" s="24"/>
      <c r="B154" s="17"/>
      <c r="C154" s="8"/>
      <c r="D154" s="18" t="s">
        <v>32</v>
      </c>
      <c r="E154" s="9"/>
      <c r="F154" s="19">
        <f>SUM(F145:F153)</f>
        <v>0</v>
      </c>
      <c r="G154" s="19">
        <f t="shared" ref="G154:J154" si="70">SUM(G145:G153)</f>
        <v>0</v>
      </c>
      <c r="H154" s="19">
        <f t="shared" si="70"/>
        <v>0</v>
      </c>
      <c r="I154" s="19">
        <f t="shared" si="70"/>
        <v>0</v>
      </c>
      <c r="J154" s="19">
        <f t="shared" si="70"/>
        <v>0</v>
      </c>
      <c r="K154" s="25"/>
      <c r="L154" s="19">
        <f t="shared" ref="L154" si="71">SUM(L145:L153)</f>
        <v>0</v>
      </c>
    </row>
    <row r="155" spans="1:12" ht="15.75" thickBot="1">
      <c r="A155" s="27">
        <f>A137</f>
        <v>2</v>
      </c>
      <c r="B155" s="28">
        <f>B137</f>
        <v>2</v>
      </c>
      <c r="C155" s="68" t="s">
        <v>4</v>
      </c>
      <c r="D155" s="69"/>
      <c r="E155" s="29"/>
      <c r="F155" s="30">
        <f>F144+F154</f>
        <v>500</v>
      </c>
      <c r="G155" s="30">
        <f t="shared" ref="G155" si="72">G144+G154</f>
        <v>31.5</v>
      </c>
      <c r="H155" s="30">
        <f t="shared" ref="H155" si="73">H144+H154</f>
        <v>11.299999999999999</v>
      </c>
      <c r="I155" s="30">
        <f t="shared" ref="I155" si="74">I144+I154</f>
        <v>67.7</v>
      </c>
      <c r="J155" s="30">
        <f t="shared" ref="J155:L155" si="75">J144+J154</f>
        <v>499.1</v>
      </c>
      <c r="K155" s="30"/>
      <c r="L155" s="30">
        <f t="shared" si="75"/>
        <v>78.290000000000006</v>
      </c>
    </row>
    <row r="156" spans="1:12" ht="15">
      <c r="A156" s="20">
        <v>2</v>
      </c>
      <c r="B156" s="21">
        <v>3</v>
      </c>
      <c r="C156" s="22" t="s">
        <v>19</v>
      </c>
      <c r="D156" s="5" t="s">
        <v>20</v>
      </c>
      <c r="E156" s="46" t="s">
        <v>52</v>
      </c>
      <c r="F156" s="47">
        <v>220</v>
      </c>
      <c r="G156" s="47">
        <v>5.9</v>
      </c>
      <c r="H156" s="47">
        <v>6.3</v>
      </c>
      <c r="I156" s="47">
        <v>27.8</v>
      </c>
      <c r="J156" s="47">
        <v>191.7</v>
      </c>
      <c r="K156" s="46" t="s">
        <v>53</v>
      </c>
      <c r="L156" s="49">
        <v>20.76</v>
      </c>
    </row>
    <row r="157" spans="1:12" ht="15">
      <c r="A157" s="23"/>
      <c r="B157" s="15"/>
      <c r="C157" s="11"/>
      <c r="D157" s="7" t="s">
        <v>21</v>
      </c>
      <c r="E157" s="46" t="s">
        <v>54</v>
      </c>
      <c r="F157" s="47">
        <v>200</v>
      </c>
      <c r="G157" s="47">
        <v>3.9</v>
      </c>
      <c r="H157" s="47">
        <v>2.9</v>
      </c>
      <c r="I157" s="47">
        <v>11.2</v>
      </c>
      <c r="J157" s="47">
        <v>86</v>
      </c>
      <c r="K157" s="46" t="s">
        <v>55</v>
      </c>
      <c r="L157" s="49">
        <v>16.02</v>
      </c>
    </row>
    <row r="158" spans="1:12" ht="15">
      <c r="A158" s="23"/>
      <c r="B158" s="15"/>
      <c r="C158" s="11"/>
      <c r="D158" s="7" t="s">
        <v>22</v>
      </c>
      <c r="E158" s="47" t="s">
        <v>46</v>
      </c>
      <c r="F158" s="47">
        <v>30</v>
      </c>
      <c r="G158" s="47">
        <v>2.2999999999999998</v>
      </c>
      <c r="H158" s="47">
        <v>0.2</v>
      </c>
      <c r="I158" s="46">
        <v>14.8</v>
      </c>
      <c r="J158" s="47">
        <v>70.3</v>
      </c>
      <c r="K158" s="47" t="s">
        <v>47</v>
      </c>
      <c r="L158" s="49">
        <v>2.2999999999999998</v>
      </c>
    </row>
    <row r="159" spans="1:12" ht="15">
      <c r="A159" s="23"/>
      <c r="B159" s="15"/>
      <c r="C159" s="11"/>
      <c r="D159" s="6" t="s">
        <v>25</v>
      </c>
      <c r="E159" s="7" t="s">
        <v>86</v>
      </c>
      <c r="F159" s="7">
        <v>60</v>
      </c>
      <c r="G159" s="7">
        <v>4.5</v>
      </c>
      <c r="H159" s="7">
        <v>5.9</v>
      </c>
      <c r="I159" s="7">
        <v>44.6</v>
      </c>
      <c r="J159" s="7">
        <v>146.1</v>
      </c>
      <c r="K159" s="7" t="s">
        <v>47</v>
      </c>
      <c r="L159" s="49">
        <v>10</v>
      </c>
    </row>
    <row r="160" spans="1:12" ht="15">
      <c r="A160" s="24"/>
      <c r="B160" s="17"/>
      <c r="C160" s="8"/>
      <c r="D160" s="18" t="s">
        <v>32</v>
      </c>
      <c r="E160" s="9"/>
      <c r="F160" s="19">
        <f>SUM(F156:F159)</f>
        <v>510</v>
      </c>
      <c r="G160" s="19">
        <f>SUM(G156:G159)</f>
        <v>16.600000000000001</v>
      </c>
      <c r="H160" s="19">
        <f>SUM(H156:H159)</f>
        <v>15.299999999999999</v>
      </c>
      <c r="I160" s="19">
        <f>SUM(I156:I159)</f>
        <v>98.4</v>
      </c>
      <c r="J160" s="19">
        <f>SUM(J156:J159)</f>
        <v>494.1</v>
      </c>
      <c r="K160" s="25"/>
      <c r="L160" s="19">
        <f>SUM(L156:L159)</f>
        <v>49.08</v>
      </c>
    </row>
    <row r="161" spans="1:12" ht="15">
      <c r="A161" s="26">
        <f>A156</f>
        <v>2</v>
      </c>
      <c r="B161" s="13">
        <v>3</v>
      </c>
      <c r="C161" s="10" t="s">
        <v>24</v>
      </c>
      <c r="D161" s="7" t="s">
        <v>25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>
      <c r="A162" s="23"/>
      <c r="B162" s="15"/>
      <c r="C162" s="11"/>
      <c r="D162" s="7" t="s">
        <v>26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23"/>
      <c r="B163" s="15"/>
      <c r="C163" s="11"/>
      <c r="D163" s="7" t="s">
        <v>27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3"/>
      <c r="B164" s="15"/>
      <c r="C164" s="11"/>
      <c r="D164" s="7" t="s">
        <v>28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3"/>
      <c r="B165" s="15"/>
      <c r="C165" s="11"/>
      <c r="D165" s="7" t="s">
        <v>29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23"/>
      <c r="B166" s="15"/>
      <c r="C166" s="11"/>
      <c r="D166" s="7" t="s">
        <v>30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3"/>
      <c r="B167" s="15"/>
      <c r="C167" s="11"/>
      <c r="D167" s="7" t="s">
        <v>31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3"/>
      <c r="B168" s="15"/>
      <c r="C168" s="11"/>
      <c r="D168" s="6"/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3"/>
      <c r="B169" s="15"/>
      <c r="C169" s="11"/>
      <c r="D169" s="6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4"/>
      <c r="B170" s="17"/>
      <c r="C170" s="8"/>
      <c r="D170" s="18" t="s">
        <v>32</v>
      </c>
      <c r="E170" s="9"/>
      <c r="F170" s="19">
        <f>SUM(F161:F169)</f>
        <v>0</v>
      </c>
      <c r="G170" s="19">
        <f t="shared" ref="G170:J170" si="76">SUM(G161:G169)</f>
        <v>0</v>
      </c>
      <c r="H170" s="19">
        <f t="shared" si="76"/>
        <v>0</v>
      </c>
      <c r="I170" s="19">
        <f t="shared" si="76"/>
        <v>0</v>
      </c>
      <c r="J170" s="19">
        <f t="shared" si="76"/>
        <v>0</v>
      </c>
      <c r="K170" s="25"/>
      <c r="L170" s="19">
        <f t="shared" ref="L170" si="77">SUM(L161:L169)</f>
        <v>0</v>
      </c>
    </row>
    <row r="171" spans="1:12" ht="15.75" thickBot="1">
      <c r="A171" s="27">
        <f>A156</f>
        <v>2</v>
      </c>
      <c r="B171" s="28">
        <f>B156</f>
        <v>3</v>
      </c>
      <c r="C171" s="68" t="s">
        <v>4</v>
      </c>
      <c r="D171" s="69"/>
      <c r="E171" s="29"/>
      <c r="F171" s="30">
        <f>F160+F170</f>
        <v>510</v>
      </c>
      <c r="G171" s="30">
        <f t="shared" ref="G171" si="78">G160+G170</f>
        <v>16.600000000000001</v>
      </c>
      <c r="H171" s="30">
        <f t="shared" ref="H171" si="79">H160+H170</f>
        <v>15.299999999999999</v>
      </c>
      <c r="I171" s="30">
        <f t="shared" ref="I171" si="80">I160+I170</f>
        <v>98.4</v>
      </c>
      <c r="J171" s="30">
        <f t="shared" ref="J171:L171" si="81">J160+J170</f>
        <v>494.1</v>
      </c>
      <c r="K171" s="30"/>
      <c r="L171" s="30">
        <f t="shared" si="81"/>
        <v>49.08</v>
      </c>
    </row>
    <row r="172" spans="1:12" ht="15">
      <c r="A172" s="20">
        <v>2</v>
      </c>
      <c r="B172" s="21">
        <v>4</v>
      </c>
      <c r="C172" s="22" t="s">
        <v>19</v>
      </c>
      <c r="D172" s="5" t="s">
        <v>20</v>
      </c>
      <c r="E172" t="s">
        <v>60</v>
      </c>
      <c r="F172" s="7">
        <v>90</v>
      </c>
      <c r="G172" s="7">
        <v>12.7</v>
      </c>
      <c r="H172">
        <v>5.2</v>
      </c>
      <c r="I172">
        <v>4</v>
      </c>
      <c r="J172" s="7">
        <v>113.7</v>
      </c>
      <c r="K172" t="s">
        <v>61</v>
      </c>
      <c r="L172" s="49">
        <v>35.75</v>
      </c>
    </row>
    <row r="173" spans="1:12" ht="15">
      <c r="A173" s="23"/>
      <c r="B173" s="15"/>
      <c r="C173" s="11"/>
      <c r="D173" s="6"/>
      <c r="E173" t="s">
        <v>62</v>
      </c>
      <c r="F173" s="7">
        <v>150</v>
      </c>
      <c r="G173" s="7">
        <v>5.3</v>
      </c>
      <c r="H173" s="7">
        <v>4.9000000000000004</v>
      </c>
      <c r="I173" s="7">
        <v>32.799999999999997</v>
      </c>
      <c r="J173" s="7">
        <v>196.8</v>
      </c>
      <c r="K173" t="s">
        <v>63</v>
      </c>
      <c r="L173" s="49">
        <v>12.22</v>
      </c>
    </row>
    <row r="174" spans="1:12" ht="15">
      <c r="A174" s="23"/>
      <c r="B174" s="15"/>
      <c r="C174" s="11"/>
      <c r="D174" s="7" t="s">
        <v>21</v>
      </c>
      <c r="E174" t="s">
        <v>64</v>
      </c>
      <c r="F174" s="7">
        <v>200</v>
      </c>
      <c r="G174" s="38">
        <v>0.4</v>
      </c>
      <c r="H174" s="38">
        <v>0</v>
      </c>
      <c r="I174" s="38">
        <v>19.8</v>
      </c>
      <c r="J174" s="38">
        <v>80.8</v>
      </c>
      <c r="K174" t="s">
        <v>65</v>
      </c>
      <c r="L174" s="38">
        <v>8.1999999999999993</v>
      </c>
    </row>
    <row r="175" spans="1:12" ht="15">
      <c r="A175" s="23"/>
      <c r="B175" s="15"/>
      <c r="C175" s="11"/>
      <c r="D175" s="7" t="s">
        <v>22</v>
      </c>
      <c r="E175" s="7" t="s">
        <v>46</v>
      </c>
      <c r="F175" s="7">
        <v>30</v>
      </c>
      <c r="G175" s="7">
        <v>2.2999999999999998</v>
      </c>
      <c r="H175" s="7">
        <v>0.2</v>
      </c>
      <c r="I175">
        <v>14.8</v>
      </c>
      <c r="J175" s="7">
        <v>70.3</v>
      </c>
      <c r="K175" s="57" t="s">
        <v>47</v>
      </c>
      <c r="L175" s="38">
        <v>2.2999999999999998</v>
      </c>
    </row>
    <row r="176" spans="1:12" ht="15">
      <c r="A176" s="23"/>
      <c r="B176" s="15"/>
      <c r="C176" s="11"/>
      <c r="D176" s="7"/>
      <c r="E176" t="s">
        <v>90</v>
      </c>
      <c r="F176" s="7">
        <v>60</v>
      </c>
      <c r="G176" s="7">
        <v>1.7</v>
      </c>
      <c r="H176" s="7">
        <v>4.3</v>
      </c>
      <c r="I176" s="7">
        <v>6.2</v>
      </c>
      <c r="J176" s="7">
        <v>70.3</v>
      </c>
      <c r="K176" s="39"/>
      <c r="L176" s="38">
        <v>7.82</v>
      </c>
    </row>
    <row r="177" spans="1:12" ht="15">
      <c r="A177" s="23"/>
      <c r="B177" s="15"/>
      <c r="C177" s="11"/>
      <c r="D177" s="6"/>
      <c r="E177" s="37"/>
      <c r="F177" s="38"/>
      <c r="G177" s="38"/>
      <c r="H177" s="38"/>
      <c r="I177" s="38"/>
      <c r="J177" s="38"/>
      <c r="K177" s="39"/>
      <c r="L177" s="38"/>
    </row>
    <row r="178" spans="1:12" ht="1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.75" customHeight="1">
      <c r="A179" s="24"/>
      <c r="B179" s="17"/>
      <c r="C179" s="8"/>
      <c r="D179" s="18" t="s">
        <v>32</v>
      </c>
      <c r="E179" s="9"/>
      <c r="F179" s="19">
        <f>SUM(F172:F178)</f>
        <v>530</v>
      </c>
      <c r="G179" s="19">
        <f t="shared" ref="G179:J179" si="82">SUM(G172:G178)</f>
        <v>22.4</v>
      </c>
      <c r="H179" s="19">
        <f t="shared" si="82"/>
        <v>14.600000000000001</v>
      </c>
      <c r="I179" s="19">
        <f t="shared" si="82"/>
        <v>77.599999999999994</v>
      </c>
      <c r="J179" s="19">
        <f t="shared" si="82"/>
        <v>531.9</v>
      </c>
      <c r="K179" s="25"/>
      <c r="L179" s="19">
        <f t="shared" ref="L179" si="83">SUM(L172:L178)</f>
        <v>66.289999999999992</v>
      </c>
    </row>
    <row r="180" spans="1:12" ht="15">
      <c r="A180" s="26">
        <f>A172</f>
        <v>2</v>
      </c>
      <c r="B180" s="13">
        <v>4</v>
      </c>
      <c r="C180" s="10" t="s">
        <v>24</v>
      </c>
      <c r="D180" s="7" t="s">
        <v>25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5"/>
      <c r="C181" s="11"/>
      <c r="D181" s="7" t="s">
        <v>26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23"/>
      <c r="B182" s="15"/>
      <c r="C182" s="11"/>
      <c r="D182" s="7" t="s">
        <v>27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3"/>
      <c r="B183" s="15"/>
      <c r="C183" s="11"/>
      <c r="D183" s="7" t="s">
        <v>28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3"/>
      <c r="B184" s="15"/>
      <c r="C184" s="11"/>
      <c r="D184" s="7" t="s">
        <v>29</v>
      </c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3"/>
      <c r="B185" s="15"/>
      <c r="C185" s="11"/>
      <c r="D185" s="7" t="s">
        <v>30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3"/>
      <c r="B186" s="15"/>
      <c r="C186" s="11"/>
      <c r="D186" s="7" t="s">
        <v>31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3"/>
      <c r="B187" s="15"/>
      <c r="C187" s="11"/>
      <c r="D187" s="6"/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3"/>
      <c r="B188" s="15"/>
      <c r="C188" s="11"/>
      <c r="D188" s="6"/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84">SUM(G180:G188)</f>
        <v>0</v>
      </c>
      <c r="H189" s="19">
        <f t="shared" si="84"/>
        <v>0</v>
      </c>
      <c r="I189" s="19">
        <f t="shared" si="84"/>
        <v>0</v>
      </c>
      <c r="J189" s="19">
        <f t="shared" si="84"/>
        <v>0</v>
      </c>
      <c r="K189" s="25"/>
      <c r="L189" s="19">
        <f t="shared" ref="L189" si="85">SUM(L180:L188)</f>
        <v>0</v>
      </c>
    </row>
    <row r="190" spans="1:12" ht="15.75" thickBot="1">
      <c r="A190" s="27">
        <f>A172</f>
        <v>2</v>
      </c>
      <c r="B190" s="28">
        <f>B172</f>
        <v>4</v>
      </c>
      <c r="C190" s="68" t="s">
        <v>4</v>
      </c>
      <c r="D190" s="69"/>
      <c r="E190" s="29"/>
      <c r="F190" s="30">
        <f>F179+F189</f>
        <v>530</v>
      </c>
      <c r="G190" s="30">
        <f t="shared" ref="G190" si="86">G179+G189</f>
        <v>22.4</v>
      </c>
      <c r="H190" s="30">
        <f t="shared" ref="H190" si="87">H179+H189</f>
        <v>14.600000000000001</v>
      </c>
      <c r="I190" s="30">
        <f t="shared" ref="I190" si="88">I179+I189</f>
        <v>77.599999999999994</v>
      </c>
      <c r="J190" s="30">
        <f t="shared" ref="J190:L190" si="89">J179+J189</f>
        <v>531.9</v>
      </c>
      <c r="K190" s="30"/>
      <c r="L190" s="30">
        <f t="shared" si="89"/>
        <v>66.289999999999992</v>
      </c>
    </row>
    <row r="191" spans="1:12" ht="15">
      <c r="A191" s="20">
        <v>2</v>
      </c>
      <c r="B191" s="21">
        <v>5</v>
      </c>
      <c r="C191" s="22" t="s">
        <v>19</v>
      </c>
      <c r="D191" s="5" t="s">
        <v>20</v>
      </c>
      <c r="E191" s="46" t="s">
        <v>67</v>
      </c>
      <c r="F191" s="47">
        <v>220</v>
      </c>
      <c r="G191" s="47">
        <v>7.5</v>
      </c>
      <c r="H191" s="46">
        <v>8.1999999999999993</v>
      </c>
      <c r="I191" s="46">
        <v>27.1</v>
      </c>
      <c r="J191" s="47">
        <v>224.9</v>
      </c>
      <c r="K191" s="46" t="s">
        <v>68</v>
      </c>
      <c r="L191" s="49">
        <v>21.86</v>
      </c>
    </row>
    <row r="192" spans="1:12" ht="15">
      <c r="A192" s="23"/>
      <c r="B192" s="15"/>
      <c r="C192" s="11"/>
      <c r="D192" s="6"/>
      <c r="E192" s="46" t="s">
        <v>57</v>
      </c>
      <c r="F192" s="47">
        <v>4</v>
      </c>
      <c r="G192" s="47">
        <v>0</v>
      </c>
      <c r="H192" s="47">
        <v>2.9</v>
      </c>
      <c r="I192" s="47">
        <v>0.1</v>
      </c>
      <c r="J192" s="47">
        <v>26.4</v>
      </c>
      <c r="K192" s="46" t="s">
        <v>58</v>
      </c>
      <c r="L192" s="49">
        <v>3.36</v>
      </c>
    </row>
    <row r="193" spans="1:12" ht="15">
      <c r="A193" s="23"/>
      <c r="B193" s="15"/>
      <c r="C193" s="11"/>
      <c r="D193" s="7" t="s">
        <v>21</v>
      </c>
      <c r="E193" s="46" t="s">
        <v>69</v>
      </c>
      <c r="F193" s="47">
        <v>200</v>
      </c>
      <c r="G193" s="47">
        <v>0.2</v>
      </c>
      <c r="H193" s="47">
        <v>0.1</v>
      </c>
      <c r="I193" s="47">
        <v>6.6</v>
      </c>
      <c r="J193" s="47">
        <v>27.9</v>
      </c>
      <c r="K193" s="47">
        <v>27.9</v>
      </c>
      <c r="L193" s="49">
        <v>4.78</v>
      </c>
    </row>
    <row r="194" spans="1:12" ht="15">
      <c r="A194" s="23"/>
      <c r="B194" s="15"/>
      <c r="C194" s="11"/>
      <c r="D194" s="7" t="s">
        <v>22</v>
      </c>
      <c r="E194" s="47" t="s">
        <v>46</v>
      </c>
      <c r="F194" s="47">
        <v>30</v>
      </c>
      <c r="G194" s="47">
        <v>2.2999999999999998</v>
      </c>
      <c r="H194" s="47">
        <v>0.2</v>
      </c>
      <c r="I194" s="46">
        <v>14.8</v>
      </c>
      <c r="J194" s="47">
        <v>70.3</v>
      </c>
      <c r="K194" s="47" t="s">
        <v>47</v>
      </c>
      <c r="L194" s="49">
        <v>2.2999999999999998</v>
      </c>
    </row>
    <row r="195" spans="1:12" ht="15">
      <c r="A195" s="23"/>
      <c r="B195" s="15"/>
      <c r="C195" s="11"/>
      <c r="D195" s="7"/>
      <c r="E195" s="37" t="s">
        <v>59</v>
      </c>
      <c r="F195" s="38">
        <v>25</v>
      </c>
      <c r="G195" s="38">
        <v>0.1</v>
      </c>
      <c r="H195" s="38">
        <v>0</v>
      </c>
      <c r="I195" s="38">
        <v>16</v>
      </c>
      <c r="J195" s="38">
        <v>64.3</v>
      </c>
      <c r="K195" s="39" t="s">
        <v>47</v>
      </c>
      <c r="L195" s="38">
        <v>4.2</v>
      </c>
    </row>
    <row r="196" spans="1:12" ht="15">
      <c r="A196" s="23"/>
      <c r="B196" s="15"/>
      <c r="C196" s="11"/>
      <c r="D196" s="6"/>
      <c r="E196" s="47" t="s">
        <v>56</v>
      </c>
      <c r="F196" s="47">
        <v>22</v>
      </c>
      <c r="G196" s="47">
        <v>1.7</v>
      </c>
      <c r="H196" s="47">
        <v>0.6</v>
      </c>
      <c r="I196" s="47">
        <v>11.3</v>
      </c>
      <c r="J196" s="47">
        <v>57.6</v>
      </c>
      <c r="K196" s="47" t="s">
        <v>47</v>
      </c>
      <c r="L196" s="51">
        <v>2.52</v>
      </c>
    </row>
    <row r="197" spans="1:12" ht="15">
      <c r="A197" s="24"/>
      <c r="B197" s="17"/>
      <c r="C197" s="8"/>
      <c r="D197" s="18" t="s">
        <v>32</v>
      </c>
      <c r="E197" s="9"/>
      <c r="F197" s="19">
        <f>SUM(F191:F196)</f>
        <v>501</v>
      </c>
      <c r="G197" s="19">
        <f>SUM(G191:G196)</f>
        <v>11.799999999999999</v>
      </c>
      <c r="H197" s="19">
        <f>SUM(H191:H196)</f>
        <v>11.999999999999998</v>
      </c>
      <c r="I197" s="19">
        <f>SUM(I191:I196)</f>
        <v>75.900000000000006</v>
      </c>
      <c r="J197" s="19">
        <f>SUM(J191:J196)</f>
        <v>471.40000000000003</v>
      </c>
      <c r="K197" s="25"/>
      <c r="L197" s="19">
        <f>SUM(L191:L196)</f>
        <v>39.020000000000003</v>
      </c>
    </row>
    <row r="198" spans="1:12" ht="15">
      <c r="A198" s="26">
        <v>2</v>
      </c>
      <c r="B198" s="13">
        <f>B191</f>
        <v>5</v>
      </c>
      <c r="C198" s="10" t="s">
        <v>24</v>
      </c>
      <c r="D198" s="7" t="s">
        <v>25</v>
      </c>
      <c r="E198" s="37"/>
      <c r="F198" s="38"/>
      <c r="G198" s="38"/>
      <c r="H198" s="38"/>
      <c r="I198" s="38"/>
      <c r="J198" s="38"/>
      <c r="K198" s="39"/>
      <c r="L198" s="38"/>
    </row>
    <row r="199" spans="1:12" ht="15">
      <c r="A199" s="23"/>
      <c r="B199" s="15"/>
      <c r="C199" s="11"/>
      <c r="D199" s="7" t="s">
        <v>26</v>
      </c>
      <c r="E199" s="37"/>
      <c r="F199" s="38"/>
      <c r="G199" s="38"/>
      <c r="H199" s="38"/>
      <c r="I199" s="38"/>
      <c r="J199" s="38"/>
      <c r="K199" s="39"/>
      <c r="L199" s="38"/>
    </row>
    <row r="200" spans="1:12" ht="15">
      <c r="A200" s="23"/>
      <c r="B200" s="15"/>
      <c r="C200" s="11"/>
      <c r="D200" s="7" t="s">
        <v>27</v>
      </c>
      <c r="E200" s="37"/>
      <c r="F200" s="38"/>
      <c r="G200" s="38"/>
      <c r="H200" s="38"/>
      <c r="I200" s="38"/>
      <c r="J200" s="38"/>
      <c r="K200" s="39"/>
      <c r="L200" s="38"/>
    </row>
    <row r="201" spans="1:12" ht="15">
      <c r="A201" s="23"/>
      <c r="B201" s="15"/>
      <c r="C201" s="11"/>
      <c r="D201" s="7" t="s">
        <v>28</v>
      </c>
      <c r="E201" s="37"/>
      <c r="F201" s="38"/>
      <c r="G201" s="38"/>
      <c r="H201" s="38"/>
      <c r="I201" s="38"/>
      <c r="J201" s="38"/>
      <c r="K201" s="39"/>
      <c r="L201" s="38"/>
    </row>
    <row r="202" spans="1:12" ht="15">
      <c r="A202" s="23"/>
      <c r="B202" s="15"/>
      <c r="C202" s="11"/>
      <c r="D202" s="7" t="s">
        <v>29</v>
      </c>
      <c r="E202" s="37"/>
      <c r="F202" s="38"/>
      <c r="G202" s="38"/>
      <c r="H202" s="38"/>
      <c r="I202" s="38"/>
      <c r="J202" s="38"/>
      <c r="K202" s="39"/>
      <c r="L202" s="38"/>
    </row>
    <row r="203" spans="1:12" ht="15">
      <c r="A203" s="23"/>
      <c r="B203" s="15"/>
      <c r="C203" s="11"/>
      <c r="D203" s="7" t="s">
        <v>30</v>
      </c>
      <c r="E203" s="37"/>
      <c r="F203" s="38"/>
      <c r="G203" s="38"/>
      <c r="H203" s="38"/>
      <c r="I203" s="38"/>
      <c r="J203" s="38"/>
      <c r="K203" s="39"/>
      <c r="L203" s="38"/>
    </row>
    <row r="204" spans="1:12" ht="15">
      <c r="A204" s="23"/>
      <c r="B204" s="15"/>
      <c r="C204" s="11"/>
      <c r="D204" s="7" t="s">
        <v>31</v>
      </c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3"/>
      <c r="B205" s="15"/>
      <c r="C205" s="11"/>
      <c r="D205" s="6"/>
      <c r="E205" s="37"/>
      <c r="F205" s="38"/>
      <c r="G205" s="38"/>
      <c r="H205" s="38"/>
      <c r="I205" s="38"/>
      <c r="J205" s="38"/>
      <c r="K205" s="39"/>
      <c r="L205" s="38"/>
    </row>
    <row r="206" spans="1:12" ht="15">
      <c r="A206" s="23"/>
      <c r="B206" s="15"/>
      <c r="C206" s="11"/>
      <c r="D206" s="6"/>
      <c r="E206" s="37"/>
      <c r="F206" s="38"/>
      <c r="G206" s="38"/>
      <c r="H206" s="38"/>
      <c r="I206" s="38"/>
      <c r="J206" s="38"/>
      <c r="K206" s="39"/>
      <c r="L206" s="38"/>
    </row>
    <row r="207" spans="1:12" ht="15.75" thickBot="1">
      <c r="A207" s="24"/>
      <c r="B207" s="17"/>
      <c r="C207" s="8"/>
      <c r="D207" s="18" t="s">
        <v>32</v>
      </c>
      <c r="E207" s="9"/>
      <c r="F207" s="19">
        <f>SUM(F198:F206)</f>
        <v>0</v>
      </c>
      <c r="G207" s="19">
        <f t="shared" ref="G207:J207" si="90">SUM(G198:G206)</f>
        <v>0</v>
      </c>
      <c r="H207" s="19">
        <f t="shared" si="90"/>
        <v>0</v>
      </c>
      <c r="I207" s="19">
        <f t="shared" si="90"/>
        <v>0</v>
      </c>
      <c r="J207" s="19">
        <f t="shared" si="90"/>
        <v>0</v>
      </c>
      <c r="K207" s="25"/>
      <c r="L207" s="19">
        <f t="shared" ref="L207" si="91">SUM(L198:L206)</f>
        <v>0</v>
      </c>
    </row>
    <row r="208" spans="1:12" ht="15">
      <c r="A208" s="20">
        <v>2</v>
      </c>
      <c r="B208" s="21">
        <v>6</v>
      </c>
      <c r="C208" s="22" t="s">
        <v>19</v>
      </c>
      <c r="D208" s="5" t="s">
        <v>20</v>
      </c>
      <c r="E208" t="s">
        <v>79</v>
      </c>
      <c r="F208" s="7">
        <v>200</v>
      </c>
      <c r="G208" s="7">
        <v>21</v>
      </c>
      <c r="H208" s="7">
        <v>7</v>
      </c>
      <c r="I208" s="7">
        <v>17.5</v>
      </c>
      <c r="J208" s="7">
        <v>217.3</v>
      </c>
      <c r="K208" t="s">
        <v>80</v>
      </c>
      <c r="L208" s="49">
        <v>55.24</v>
      </c>
    </row>
    <row r="209" spans="1:12" ht="15">
      <c r="A209" s="23"/>
      <c r="B209" s="15"/>
      <c r="C209" s="11"/>
      <c r="D209" s="6"/>
      <c r="E209" s="59" t="s">
        <v>91</v>
      </c>
      <c r="F209" s="7">
        <v>60</v>
      </c>
      <c r="G209" s="7">
        <v>1.7</v>
      </c>
      <c r="H209" s="7">
        <v>4.3</v>
      </c>
      <c r="I209" s="7">
        <v>6.2</v>
      </c>
      <c r="J209" s="7">
        <v>70.3</v>
      </c>
      <c r="K209"/>
      <c r="L209" s="49">
        <v>9.6999999999999993</v>
      </c>
    </row>
    <row r="210" spans="1:12" ht="15">
      <c r="A210" s="23"/>
      <c r="B210" s="15"/>
      <c r="C210" s="11"/>
      <c r="D210" s="7" t="s">
        <v>21</v>
      </c>
      <c r="E210" t="s">
        <v>73</v>
      </c>
      <c r="F210" s="7">
        <v>200</v>
      </c>
      <c r="G210" s="7">
        <v>0</v>
      </c>
      <c r="H210" s="7">
        <v>0</v>
      </c>
      <c r="I210" s="7">
        <v>22.1</v>
      </c>
      <c r="J210" s="7">
        <v>88.3</v>
      </c>
      <c r="K210" s="47">
        <v>200</v>
      </c>
      <c r="L210" s="49">
        <v>18.559999999999999</v>
      </c>
    </row>
    <row r="211" spans="1:12" ht="15">
      <c r="A211" s="23"/>
      <c r="B211" s="15"/>
      <c r="C211" s="11"/>
      <c r="D211" s="7" t="s">
        <v>22</v>
      </c>
      <c r="E211" s="47" t="s">
        <v>46</v>
      </c>
      <c r="F211" s="47">
        <v>30</v>
      </c>
      <c r="G211" s="7">
        <v>2.2999999999999998</v>
      </c>
      <c r="H211" s="7">
        <v>0.2</v>
      </c>
      <c r="I211">
        <v>14.8</v>
      </c>
      <c r="J211" s="7">
        <v>70.3</v>
      </c>
      <c r="K211" s="47" t="s">
        <v>47</v>
      </c>
      <c r="L211" s="49">
        <v>2.2999999999999998</v>
      </c>
    </row>
    <row r="212" spans="1:12" ht="15">
      <c r="A212" s="23"/>
      <c r="B212" s="15"/>
      <c r="C212" s="11"/>
      <c r="D212" s="64" t="s">
        <v>22</v>
      </c>
      <c r="E212" t="s">
        <v>82</v>
      </c>
      <c r="F212" s="7">
        <v>20</v>
      </c>
      <c r="G212" s="7">
        <v>1.3</v>
      </c>
      <c r="H212" s="7">
        <v>0.2</v>
      </c>
      <c r="I212" s="7">
        <v>7.9</v>
      </c>
      <c r="J212" s="7">
        <v>39.1</v>
      </c>
      <c r="K212" s="57" t="s">
        <v>47</v>
      </c>
      <c r="L212" s="38">
        <v>1.25</v>
      </c>
    </row>
    <row r="213" spans="1:12" ht="15">
      <c r="A213" s="23"/>
      <c r="B213" s="15"/>
      <c r="C213" s="11"/>
      <c r="D213" s="6"/>
      <c r="E213" s="47"/>
      <c r="F213" s="47"/>
      <c r="G213" s="47"/>
      <c r="H213" s="47"/>
      <c r="I213" s="47"/>
      <c r="J213" s="47"/>
      <c r="K213" s="47"/>
      <c r="L213" s="51"/>
    </row>
    <row r="214" spans="1:12" ht="15">
      <c r="A214" s="23"/>
      <c r="B214" s="15"/>
      <c r="C214" s="11"/>
      <c r="D214" s="6"/>
      <c r="E214" s="46"/>
      <c r="F214" s="47"/>
      <c r="G214" s="47"/>
      <c r="H214" s="47"/>
      <c r="I214" s="47"/>
      <c r="J214" s="47"/>
      <c r="K214" s="46"/>
      <c r="L214" s="49"/>
    </row>
    <row r="215" spans="1:12" ht="15">
      <c r="A215" s="24"/>
      <c r="B215" s="17"/>
      <c r="C215" s="8"/>
      <c r="D215" s="18" t="s">
        <v>32</v>
      </c>
      <c r="E215" s="9"/>
      <c r="F215" s="19">
        <f>SUM(F208:F214)</f>
        <v>510</v>
      </c>
      <c r="G215" s="19">
        <f t="shared" ref="G215:J215" si="92">SUM(G208:G214)</f>
        <v>26.3</v>
      </c>
      <c r="H215" s="19">
        <f t="shared" si="92"/>
        <v>11.7</v>
      </c>
      <c r="I215" s="19">
        <f t="shared" si="92"/>
        <v>68.5</v>
      </c>
      <c r="J215" s="19">
        <f t="shared" si="92"/>
        <v>485.30000000000007</v>
      </c>
      <c r="K215" s="25"/>
      <c r="L215" s="19">
        <f t="shared" ref="L215" si="93">SUM(L208:L214)</f>
        <v>87.05</v>
      </c>
    </row>
    <row r="216" spans="1:12" ht="15">
      <c r="A216" s="26">
        <f>A208</f>
        <v>2</v>
      </c>
      <c r="B216" s="13">
        <v>6</v>
      </c>
      <c r="C216" s="10" t="s">
        <v>24</v>
      </c>
      <c r="D216" s="7" t="s">
        <v>25</v>
      </c>
      <c r="E216" s="37"/>
      <c r="F216" s="38"/>
      <c r="G216" s="38"/>
      <c r="H216" s="38"/>
      <c r="I216" s="38"/>
      <c r="J216" s="38"/>
      <c r="K216" s="39"/>
      <c r="L216" s="38"/>
    </row>
    <row r="217" spans="1:12" ht="15">
      <c r="A217" s="23"/>
      <c r="B217" s="15"/>
      <c r="C217" s="11"/>
      <c r="D217" s="7" t="s">
        <v>26</v>
      </c>
      <c r="E217" s="37"/>
      <c r="F217" s="38"/>
      <c r="G217" s="38"/>
      <c r="H217" s="38"/>
      <c r="I217" s="38"/>
      <c r="J217" s="38"/>
      <c r="K217" s="39"/>
      <c r="L217" s="38"/>
    </row>
    <row r="218" spans="1:12" ht="15">
      <c r="A218" s="23"/>
      <c r="B218" s="15"/>
      <c r="C218" s="11"/>
      <c r="D218" s="7" t="s">
        <v>27</v>
      </c>
      <c r="E218" s="37"/>
      <c r="F218" s="38"/>
      <c r="G218" s="38"/>
      <c r="H218" s="38"/>
      <c r="I218" s="38"/>
      <c r="J218" s="38"/>
      <c r="K218" s="39"/>
      <c r="L218" s="38"/>
    </row>
    <row r="219" spans="1:12" ht="15">
      <c r="A219" s="23"/>
      <c r="B219" s="15"/>
      <c r="C219" s="11"/>
      <c r="D219" s="7" t="s">
        <v>28</v>
      </c>
      <c r="E219" s="37"/>
      <c r="F219" s="38"/>
      <c r="G219" s="38"/>
      <c r="H219" s="38"/>
      <c r="I219" s="38"/>
      <c r="J219" s="38"/>
      <c r="K219" s="39"/>
      <c r="L219" s="38"/>
    </row>
    <row r="220" spans="1:12" ht="15">
      <c r="A220" s="23"/>
      <c r="B220" s="15"/>
      <c r="C220" s="11"/>
      <c r="D220" s="7" t="s">
        <v>29</v>
      </c>
      <c r="E220" s="37"/>
      <c r="F220" s="38"/>
      <c r="G220" s="38"/>
      <c r="H220" s="38"/>
      <c r="I220" s="38"/>
      <c r="J220" s="38"/>
      <c r="K220" s="39"/>
      <c r="L220" s="38"/>
    </row>
    <row r="221" spans="1:12" ht="15">
      <c r="A221" s="23"/>
      <c r="B221" s="15"/>
      <c r="C221" s="11"/>
      <c r="D221" s="7" t="s">
        <v>30</v>
      </c>
      <c r="E221" s="37"/>
      <c r="F221" s="38"/>
      <c r="G221" s="38"/>
      <c r="H221" s="38"/>
      <c r="I221" s="38"/>
      <c r="J221" s="38"/>
      <c r="K221" s="39"/>
      <c r="L221" s="38"/>
    </row>
    <row r="222" spans="1:12" ht="15">
      <c r="A222" s="23"/>
      <c r="B222" s="15"/>
      <c r="C222" s="11"/>
      <c r="D222" s="7" t="s">
        <v>31</v>
      </c>
      <c r="E222" s="37"/>
      <c r="F222" s="38"/>
      <c r="G222" s="38"/>
      <c r="H222" s="38"/>
      <c r="I222" s="38"/>
      <c r="J222" s="38"/>
      <c r="K222" s="39"/>
      <c r="L222" s="38"/>
    </row>
    <row r="223" spans="1:12" ht="15">
      <c r="A223" s="23"/>
      <c r="B223" s="15"/>
      <c r="C223" s="11"/>
      <c r="D223" s="6"/>
      <c r="E223" s="37"/>
      <c r="F223" s="38"/>
      <c r="G223" s="38"/>
      <c r="H223" s="38"/>
      <c r="I223" s="38"/>
      <c r="J223" s="38"/>
      <c r="K223" s="39"/>
      <c r="L223" s="38"/>
    </row>
    <row r="224" spans="1:12" ht="15">
      <c r="A224" s="23"/>
      <c r="B224" s="15"/>
      <c r="C224" s="11"/>
      <c r="D224" s="6"/>
      <c r="E224" s="37"/>
      <c r="F224" s="38"/>
      <c r="G224" s="38"/>
      <c r="H224" s="38"/>
      <c r="I224" s="38"/>
      <c r="J224" s="38"/>
      <c r="K224" s="39"/>
      <c r="L224" s="38"/>
    </row>
    <row r="225" spans="1:12" ht="15">
      <c r="A225" s="24"/>
      <c r="B225" s="17"/>
      <c r="C225" s="8"/>
      <c r="D225" s="18" t="s">
        <v>32</v>
      </c>
      <c r="E225" s="9"/>
      <c r="F225" s="19">
        <f>SUM(F216:F224)</f>
        <v>0</v>
      </c>
      <c r="G225" s="19">
        <f t="shared" ref="G225:J225" si="94">SUM(G216:G224)</f>
        <v>0</v>
      </c>
      <c r="H225" s="19">
        <f t="shared" si="94"/>
        <v>0</v>
      </c>
      <c r="I225" s="19">
        <f t="shared" si="94"/>
        <v>0</v>
      </c>
      <c r="J225" s="19">
        <f t="shared" si="94"/>
        <v>0</v>
      </c>
      <c r="K225" s="25"/>
      <c r="L225" s="19">
        <f t="shared" ref="L225" si="95">SUM(L216:L224)</f>
        <v>0</v>
      </c>
    </row>
    <row r="226" spans="1:12" ht="15.75" customHeight="1" thickBot="1">
      <c r="A226" s="27">
        <f>A208</f>
        <v>2</v>
      </c>
      <c r="B226" s="28">
        <f>B208</f>
        <v>6</v>
      </c>
      <c r="C226" s="68" t="s">
        <v>4</v>
      </c>
      <c r="D226" s="69"/>
      <c r="E226" s="29"/>
      <c r="F226" s="30">
        <f>F215+F225</f>
        <v>510</v>
      </c>
      <c r="G226" s="30">
        <f t="shared" ref="G226:J226" si="96">G215+G225</f>
        <v>26.3</v>
      </c>
      <c r="H226" s="30">
        <f t="shared" si="96"/>
        <v>11.7</v>
      </c>
      <c r="I226" s="30">
        <f t="shared" si="96"/>
        <v>68.5</v>
      </c>
      <c r="J226" s="30">
        <f t="shared" si="96"/>
        <v>485.30000000000007</v>
      </c>
      <c r="K226" s="30"/>
      <c r="L226" s="30">
        <f t="shared" ref="L226" si="97">L215+L225</f>
        <v>87.05</v>
      </c>
    </row>
  </sheetData>
  <mergeCells count="14">
    <mergeCell ref="C226:D226"/>
    <mergeCell ref="C80:D80"/>
    <mergeCell ref="C99:D99"/>
    <mergeCell ref="C23:D23"/>
    <mergeCell ref="C190:D190"/>
    <mergeCell ref="C118:D118"/>
    <mergeCell ref="C136:D136"/>
    <mergeCell ref="C155:D155"/>
    <mergeCell ref="C171:D171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Курлин</cp:lastModifiedBy>
  <dcterms:created xsi:type="dcterms:W3CDTF">2022-05-16T14:23:56Z</dcterms:created>
  <dcterms:modified xsi:type="dcterms:W3CDTF">2023-12-29T19:09:13Z</dcterms:modified>
</cp:coreProperties>
</file>