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9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4" i="1" l="1"/>
  <c r="A234" i="1"/>
  <c r="L233" i="1"/>
  <c r="J233" i="1"/>
  <c r="I233" i="1"/>
  <c r="H233" i="1"/>
  <c r="G233" i="1"/>
  <c r="F233" i="1"/>
  <c r="B224" i="1"/>
  <c r="A224" i="1"/>
  <c r="L223" i="1"/>
  <c r="L234" i="1" s="1"/>
  <c r="J223" i="1"/>
  <c r="J234" i="1" s="1"/>
  <c r="I223" i="1"/>
  <c r="I234" i="1" s="1"/>
  <c r="H223" i="1"/>
  <c r="H234" i="1" s="1"/>
  <c r="G223" i="1"/>
  <c r="F223" i="1"/>
  <c r="B215" i="1"/>
  <c r="A215" i="1"/>
  <c r="L214" i="1"/>
  <c r="J214" i="1"/>
  <c r="I214" i="1"/>
  <c r="H214" i="1"/>
  <c r="G214" i="1"/>
  <c r="F214" i="1"/>
  <c r="B205" i="1"/>
  <c r="A205" i="1"/>
  <c r="L204" i="1"/>
  <c r="J204" i="1"/>
  <c r="I204" i="1"/>
  <c r="I215" i="1" s="1"/>
  <c r="H204" i="1"/>
  <c r="H215" i="1" s="1"/>
  <c r="G204" i="1"/>
  <c r="F204" i="1"/>
  <c r="B110" i="1"/>
  <c r="B120" i="1"/>
  <c r="A120" i="1"/>
  <c r="L119" i="1"/>
  <c r="J119" i="1"/>
  <c r="I119" i="1"/>
  <c r="H119" i="1"/>
  <c r="G119" i="1"/>
  <c r="F119" i="1"/>
  <c r="A110" i="1"/>
  <c r="L109" i="1"/>
  <c r="J109" i="1"/>
  <c r="I109" i="1"/>
  <c r="H109" i="1"/>
  <c r="G109" i="1"/>
  <c r="F109" i="1"/>
  <c r="J215" i="1" l="1"/>
  <c r="L120" i="1"/>
  <c r="L215" i="1"/>
  <c r="H120" i="1"/>
  <c r="I120" i="1"/>
  <c r="J120" i="1"/>
  <c r="F215" i="1"/>
  <c r="G215" i="1"/>
  <c r="G234" i="1"/>
  <c r="G120" i="1"/>
  <c r="F234" i="1"/>
  <c r="F120" i="1"/>
  <c r="B196" i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G139" i="1" s="1"/>
  <c r="F128" i="1"/>
  <c r="F139" i="1" s="1"/>
  <c r="B101" i="1"/>
  <c r="A101" i="1"/>
  <c r="L100" i="1"/>
  <c r="J100" i="1"/>
  <c r="I100" i="1"/>
  <c r="H100" i="1"/>
  <c r="G100" i="1"/>
  <c r="F100" i="1"/>
  <c r="B91" i="1"/>
  <c r="A91" i="1"/>
  <c r="L90" i="1"/>
  <c r="J90" i="1"/>
  <c r="I90" i="1"/>
  <c r="H90" i="1"/>
  <c r="G90" i="1"/>
  <c r="F90" i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G52" i="1"/>
  <c r="F5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2" i="1" l="1"/>
  <c r="I196" i="1"/>
  <c r="F63" i="1"/>
  <c r="J82" i="1"/>
  <c r="F177" i="1"/>
  <c r="J196" i="1"/>
  <c r="H196" i="1"/>
  <c r="I82" i="1"/>
  <c r="L82" i="1"/>
  <c r="G177" i="1"/>
  <c r="L196" i="1"/>
  <c r="G63" i="1"/>
  <c r="H63" i="1"/>
  <c r="H177" i="1"/>
  <c r="H24" i="1"/>
  <c r="H139" i="1"/>
  <c r="J139" i="1"/>
  <c r="I24" i="1"/>
  <c r="I139" i="1"/>
  <c r="F101" i="1"/>
  <c r="L24" i="1"/>
  <c r="G101" i="1"/>
  <c r="L139" i="1"/>
  <c r="H101" i="1"/>
  <c r="I101" i="1"/>
  <c r="F82" i="1"/>
  <c r="J101" i="1"/>
  <c r="F196" i="1"/>
  <c r="J24" i="1"/>
  <c r="G82" i="1"/>
  <c r="L101" i="1"/>
  <c r="G196" i="1"/>
  <c r="G235" i="1" l="1"/>
  <c r="F235" i="1"/>
  <c r="H235" i="1"/>
  <c r="J235" i="1"/>
  <c r="L235" i="1"/>
  <c r="I235" i="1"/>
</calcChain>
</file>

<file path=xl/sharedStrings.xml><?xml version="1.0" encoding="utf-8"?>
<sst xmlns="http://schemas.openxmlformats.org/spreadsheetml/2006/main" count="312" uniqueCount="86">
  <si>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</si>
  <si>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</si>
  <si>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</si>
  <si>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</si>
  <si>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</si>
  <si>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</si>
  <si>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</si>
  <si>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</si>
  <si>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</si>
  <si>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</si>
  <si>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</si>
  <si>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</si>
  <si>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</si>
  <si>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</si>
  <si>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</si>
  <si>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</si>
  <si>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</si>
  <si>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</si>
  <si>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</si>
  <si>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</si>
  <si>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</si>
  <si>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</si>
  <si>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</si>
  <si>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</si>
  <si>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</si>
  <si>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</si>
  <si>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</si>
  <si>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</si>
  <si>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</si>
  <si>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</si>
  <si>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</si>
  <si>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</si>
  <si>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</si>
  <si>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</si>
  <si>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</si>
  <si>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</si>
  <si>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</si>
  <si>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</si>
  <si>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</si>
  <si>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"Курлинская СОШ"</t>
  </si>
  <si>
    <t>директор</t>
  </si>
  <si>
    <t>Сансызбаева А.А.</t>
  </si>
  <si>
    <t>Биточек из говядины в соусе</t>
  </si>
  <si>
    <t>54-6м</t>
  </si>
  <si>
    <t>Макароны отварные</t>
  </si>
  <si>
    <t>54-1г</t>
  </si>
  <si>
    <t>Чай с сахаром</t>
  </si>
  <si>
    <t xml:space="preserve">хлеб пшеничный йодированный </t>
  </si>
  <si>
    <t>Пром.</t>
  </si>
  <si>
    <t>Хлеб ржано-пшеничный</t>
  </si>
  <si>
    <t>Каша жидкая молочная пшенная</t>
  </si>
  <si>
    <t>54-24к</t>
  </si>
  <si>
    <t>Масло сливочное (порциями)</t>
  </si>
  <si>
    <t>53-19з</t>
  </si>
  <si>
    <t>Сок фруктовый</t>
  </si>
  <si>
    <t>Повидло абрикосовое</t>
  </si>
  <si>
    <t>Батон нарезной</t>
  </si>
  <si>
    <t>Птица,тушенная в соусе</t>
  </si>
  <si>
    <t>Картофельное пюре</t>
  </si>
  <si>
    <t>Винегрет овощной</t>
  </si>
  <si>
    <t>54-16з</t>
  </si>
  <si>
    <t>Курица тушенная с морковью</t>
  </si>
  <si>
    <t>Каша гречневая рассыпчатая</t>
  </si>
  <si>
    <t>54-4г</t>
  </si>
  <si>
    <t>Салат картофельный с морковью и зеленым горошком</t>
  </si>
  <si>
    <t>54-34з</t>
  </si>
  <si>
    <t>Компот из смеси сухофруктов</t>
  </si>
  <si>
    <t>54-1хн</t>
  </si>
  <si>
    <t>Каша жидкая молочная рисовая</t>
  </si>
  <si>
    <t>54-26к</t>
  </si>
  <si>
    <t>Кондитерское изделие (печенье)</t>
  </si>
  <si>
    <t>Рагу из курицы</t>
  </si>
  <si>
    <t>54-22м</t>
  </si>
  <si>
    <t>Биточек из курицы в соусе</t>
  </si>
  <si>
    <t>54-23м</t>
  </si>
  <si>
    <t xml:space="preserve">хлеб  ржано -пшеничный </t>
  </si>
  <si>
    <t>Птица ,тушенная в соусе</t>
  </si>
  <si>
    <t xml:space="preserve">хлеб  ржано - пшеничный </t>
  </si>
  <si>
    <t>Каша жидкая молочная манная</t>
  </si>
  <si>
    <t>Кисель с витаминами "Витошка"</t>
  </si>
  <si>
    <t>Каша жидкая молочная овсяная</t>
  </si>
  <si>
    <t>54-22к</t>
  </si>
  <si>
    <t>Кондитерское изделие</t>
  </si>
  <si>
    <t>54-28м</t>
  </si>
  <si>
    <t>гор. напиток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</si>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</sst>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4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15.6</v>
      </c>
      <c r="H6" s="40">
        <v>14.6</v>
      </c>
      <c r="I6" s="40">
        <v>15.8</v>
      </c>
      <c r="J6" s="40">
        <v>257.8</v>
      </c>
      <c r="K6" s="41" t="s">
        <v>43</v>
      </c>
      <c r="L6" s="40">
        <v>58.43</v>
      </c>
    </row>
    <row r="7" spans="1:12" ht="14.4" x14ac:dyDescent="0.3">
      <c r="A7" s="23"/>
      <c r="B7" s="15"/>
      <c r="C7" s="11"/>
      <c r="D7" s="6"/>
      <c r="E7" s="42" t="s">
        <v>44</v>
      </c>
      <c r="F7" s="43">
        <v>150</v>
      </c>
      <c r="G7" s="43">
        <v>5.3</v>
      </c>
      <c r="H7" s="43">
        <v>4.9000000000000004</v>
      </c>
      <c r="I7" s="43">
        <v>32.799999999999997</v>
      </c>
      <c r="J7" s="43">
        <v>257.39999999999998</v>
      </c>
      <c r="K7" s="44" t="s">
        <v>45</v>
      </c>
      <c r="L7" s="43">
        <v>16.7</v>
      </c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0.7</v>
      </c>
      <c r="H8" s="43">
        <v>0.02</v>
      </c>
      <c r="I8" s="43">
        <v>15</v>
      </c>
      <c r="J8" s="43">
        <v>60</v>
      </c>
      <c r="K8" s="44">
        <v>376</v>
      </c>
      <c r="L8" s="43">
        <v>2.1800000000000002</v>
      </c>
    </row>
    <row r="9" spans="1:12" ht="14.4" x14ac:dyDescent="0.3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48</v>
      </c>
      <c r="L9" s="43">
        <v>2.7</v>
      </c>
    </row>
    <row r="10" spans="1:12" ht="14.4" x14ac:dyDescent="0.3">
      <c r="A10" s="23"/>
      <c r="B10" s="15"/>
      <c r="C10" s="11"/>
      <c r="D10" s="7"/>
      <c r="E10" s="42" t="s">
        <v>49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48</v>
      </c>
      <c r="L10" s="43">
        <v>1.5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25.2</v>
      </c>
      <c r="H13" s="19">
        <f t="shared" si="0"/>
        <v>19.919999999999998</v>
      </c>
      <c r="I13" s="19">
        <f t="shared" si="0"/>
        <v>86.3</v>
      </c>
      <c r="J13" s="19">
        <f t="shared" si="0"/>
        <v>684.6</v>
      </c>
      <c r="K13" s="25"/>
      <c r="L13" s="19">
        <f t="shared" ref="L13" si="1">SUM(L6:L12)</f>
        <v>81.510000000000005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500</v>
      </c>
      <c r="G24" s="32">
        <f t="shared" ref="G24:J24" si="4">G13+G23</f>
        <v>25.2</v>
      </c>
      <c r="H24" s="32">
        <f t="shared" si="4"/>
        <v>19.919999999999998</v>
      </c>
      <c r="I24" s="32">
        <f t="shared" si="4"/>
        <v>86.3</v>
      </c>
      <c r="J24" s="32">
        <f t="shared" si="4"/>
        <v>684.6</v>
      </c>
      <c r="K24" s="32"/>
      <c r="L24" s="32">
        <f t="shared" ref="L24" si="5">L13+L23</f>
        <v>81.510000000000005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220</v>
      </c>
      <c r="G25" s="40">
        <v>9.1</v>
      </c>
      <c r="H25" s="40">
        <v>11.1</v>
      </c>
      <c r="I25" s="40">
        <v>41.4</v>
      </c>
      <c r="J25" s="40">
        <v>302.39999999999998</v>
      </c>
      <c r="K25" s="41" t="s">
        <v>51</v>
      </c>
      <c r="L25" s="40">
        <v>30.25</v>
      </c>
    </row>
    <row r="26" spans="1:12" ht="14.4" x14ac:dyDescent="0.3">
      <c r="A26" s="14"/>
      <c r="B26" s="15"/>
      <c r="C26" s="11"/>
      <c r="D26" s="6"/>
      <c r="E26" s="42" t="s">
        <v>52</v>
      </c>
      <c r="F26" s="43">
        <v>4</v>
      </c>
      <c r="G26" s="43">
        <v>0</v>
      </c>
      <c r="H26" s="43">
        <v>2.9</v>
      </c>
      <c r="I26" s="43">
        <v>0.1</v>
      </c>
      <c r="J26" s="43">
        <v>26.4</v>
      </c>
      <c r="K26" s="44" t="s">
        <v>53</v>
      </c>
      <c r="L26" s="43">
        <v>5.04</v>
      </c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1</v>
      </c>
      <c r="H27" s="43">
        <v>0.2</v>
      </c>
      <c r="I27" s="43">
        <v>20.2</v>
      </c>
      <c r="J27" s="43">
        <v>86.6</v>
      </c>
      <c r="K27" s="44" t="s">
        <v>48</v>
      </c>
      <c r="L27" s="43">
        <v>12</v>
      </c>
    </row>
    <row r="28" spans="1:12" ht="14.4" x14ac:dyDescent="0.3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48</v>
      </c>
      <c r="L28" s="43">
        <v>2.7</v>
      </c>
    </row>
    <row r="29" spans="1:12" ht="14.4" x14ac:dyDescent="0.3">
      <c r="A29" s="14"/>
      <c r="B29" s="15"/>
      <c r="C29" s="11"/>
      <c r="D29" s="7"/>
      <c r="E29" s="42" t="s">
        <v>55</v>
      </c>
      <c r="F29" s="43">
        <v>25</v>
      </c>
      <c r="G29" s="43">
        <v>0.1</v>
      </c>
      <c r="H29" s="43">
        <v>0</v>
      </c>
      <c r="I29" s="43">
        <v>16</v>
      </c>
      <c r="J29" s="43">
        <v>64.3</v>
      </c>
      <c r="K29" s="44" t="s">
        <v>48</v>
      </c>
      <c r="L29" s="43">
        <v>5.25</v>
      </c>
    </row>
    <row r="30" spans="1:12" ht="14.4" x14ac:dyDescent="0.3">
      <c r="A30" s="14"/>
      <c r="B30" s="15"/>
      <c r="C30" s="11"/>
      <c r="D30" s="6"/>
      <c r="E30" s="42" t="s">
        <v>56</v>
      </c>
      <c r="F30" s="43">
        <v>22</v>
      </c>
      <c r="G30" s="43">
        <v>1.7</v>
      </c>
      <c r="H30" s="43">
        <v>0.6</v>
      </c>
      <c r="I30" s="43">
        <v>11.3</v>
      </c>
      <c r="J30" s="43">
        <v>57.6</v>
      </c>
      <c r="K30" s="44" t="s">
        <v>48</v>
      </c>
      <c r="L30" s="43">
        <v>3.09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501</v>
      </c>
      <c r="G32" s="19">
        <f t="shared" ref="G32" si="6">SUM(G25:G31)</f>
        <v>14.199999999999998</v>
      </c>
      <c r="H32" s="19">
        <f t="shared" ref="H32" si="7">SUM(H25:H31)</f>
        <v>14.999999999999998</v>
      </c>
      <c r="I32" s="19">
        <f t="shared" ref="I32" si="8">SUM(I25:I31)</f>
        <v>103.8</v>
      </c>
      <c r="J32" s="19">
        <f t="shared" ref="J32:L32" si="9">SUM(J25:J31)</f>
        <v>607.6</v>
      </c>
      <c r="K32" s="25"/>
      <c r="L32" s="19">
        <f t="shared" si="9"/>
        <v>58.33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501</v>
      </c>
      <c r="G43" s="32">
        <f t="shared" ref="G43" si="14">G32+G42</f>
        <v>14.199999999999998</v>
      </c>
      <c r="H43" s="32">
        <f t="shared" ref="H43" si="15">H32+H42</f>
        <v>14.999999999999998</v>
      </c>
      <c r="I43" s="32">
        <f t="shared" ref="I43" si="16">I32+I42</f>
        <v>103.8</v>
      </c>
      <c r="J43" s="32">
        <f t="shared" ref="J43:L43" si="17">J32+J42</f>
        <v>607.6</v>
      </c>
      <c r="K43" s="32"/>
      <c r="L43" s="32">
        <f t="shared" si="17"/>
        <v>58.33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90</v>
      </c>
      <c r="G44" s="40">
        <v>12.2</v>
      </c>
      <c r="H44" s="40">
        <v>14</v>
      </c>
      <c r="I44" s="40">
        <v>2.5</v>
      </c>
      <c r="J44" s="40">
        <v>185</v>
      </c>
      <c r="K44" s="41">
        <v>290</v>
      </c>
      <c r="L44" s="40">
        <v>33.83</v>
      </c>
    </row>
    <row r="45" spans="1:12" ht="14.4" x14ac:dyDescent="0.3">
      <c r="A45" s="23"/>
      <c r="B45" s="15"/>
      <c r="C45" s="11"/>
      <c r="D45" s="6"/>
      <c r="E45" s="42" t="s">
        <v>62</v>
      </c>
      <c r="F45" s="43">
        <v>150</v>
      </c>
      <c r="G45" s="43">
        <v>8.1999999999999993</v>
      </c>
      <c r="H45" s="43">
        <v>6.3</v>
      </c>
      <c r="I45" s="43">
        <v>35.9</v>
      </c>
      <c r="J45" s="43">
        <v>233.7</v>
      </c>
      <c r="K45" s="44" t="s">
        <v>63</v>
      </c>
      <c r="L45" s="43">
        <v>18.059999999999999</v>
      </c>
    </row>
    <row r="46" spans="1:12" ht="14.4" x14ac:dyDescent="0.3">
      <c r="A46" s="23"/>
      <c r="B46" s="15"/>
      <c r="C46" s="11"/>
      <c r="D46" s="6"/>
      <c r="E46" s="42" t="s">
        <v>59</v>
      </c>
      <c r="F46" s="43">
        <v>60</v>
      </c>
      <c r="G46" s="43">
        <v>0.7</v>
      </c>
      <c r="H46" s="43">
        <v>5.4</v>
      </c>
      <c r="I46" s="43">
        <v>4</v>
      </c>
      <c r="J46" s="43">
        <v>67.099999999999994</v>
      </c>
      <c r="K46" s="44" t="s">
        <v>60</v>
      </c>
      <c r="L46" s="43">
        <v>13.51</v>
      </c>
    </row>
    <row r="47" spans="1:12" ht="14.4" x14ac:dyDescent="0.3">
      <c r="A47" s="23"/>
      <c r="B47" s="15"/>
      <c r="C47" s="11"/>
      <c r="D47" s="7" t="s">
        <v>22</v>
      </c>
      <c r="E47" s="42" t="s">
        <v>46</v>
      </c>
      <c r="F47" s="43">
        <v>200</v>
      </c>
      <c r="G47" s="43">
        <v>0.7</v>
      </c>
      <c r="H47" s="43">
        <v>0.02</v>
      </c>
      <c r="I47" s="43">
        <v>15</v>
      </c>
      <c r="J47" s="43">
        <v>60</v>
      </c>
      <c r="K47" s="44">
        <v>376</v>
      </c>
      <c r="L47" s="43">
        <v>2.1800000000000002</v>
      </c>
    </row>
    <row r="48" spans="1:12" ht="14.4" x14ac:dyDescent="0.3">
      <c r="A48" s="23"/>
      <c r="B48" s="15"/>
      <c r="C48" s="11"/>
      <c r="D48" s="7" t="s">
        <v>23</v>
      </c>
      <c r="E48" s="42" t="s">
        <v>47</v>
      </c>
      <c r="F48" s="43">
        <v>20</v>
      </c>
      <c r="G48" s="43">
        <v>1.5</v>
      </c>
      <c r="H48" s="43">
        <v>0.2</v>
      </c>
      <c r="I48" s="43">
        <v>14.8</v>
      </c>
      <c r="J48" s="43">
        <v>70.3</v>
      </c>
      <c r="K48" s="44" t="s">
        <v>48</v>
      </c>
      <c r="L48" s="51">
        <v>1.8</v>
      </c>
    </row>
    <row r="49" spans="1:12" ht="14.4" x14ac:dyDescent="0.3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SUM(F44:F51)</f>
        <v>520</v>
      </c>
      <c r="G52" s="19">
        <f t="shared" ref="G52" si="18">SUM(G44:G51)</f>
        <v>23.299999999999997</v>
      </c>
      <c r="H52" s="19">
        <f t="shared" ref="H52" si="19">SUM(H44:H51)</f>
        <v>25.92</v>
      </c>
      <c r="I52" s="19">
        <f t="shared" ref="I52" si="20">SUM(I44:I51)</f>
        <v>72.2</v>
      </c>
      <c r="J52" s="19">
        <f t="shared" ref="J52:L52" si="21">SUM(J44:J51)</f>
        <v>616.09999999999991</v>
      </c>
      <c r="K52" s="25"/>
      <c r="L52" s="19">
        <f t="shared" si="21"/>
        <v>69.38000000000001</v>
      </c>
    </row>
    <row r="53" spans="1:12" ht="14.4" x14ac:dyDescent="0.3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5">
      <c r="A63" s="29">
        <f>A44</f>
        <v>1</v>
      </c>
      <c r="B63" s="30">
        <f>B44</f>
        <v>3</v>
      </c>
      <c r="C63" s="55" t="s">
        <v>4</v>
      </c>
      <c r="D63" s="56"/>
      <c r="E63" s="31"/>
      <c r="F63" s="32">
        <f>F52+F62</f>
        <v>520</v>
      </c>
      <c r="G63" s="32">
        <f t="shared" ref="G63" si="26">G52+G62</f>
        <v>23.299999999999997</v>
      </c>
      <c r="H63" s="32">
        <f t="shared" ref="H63" si="27">H52+H62</f>
        <v>25.92</v>
      </c>
      <c r="I63" s="32">
        <f t="shared" ref="I63" si="28">I52+I62</f>
        <v>72.2</v>
      </c>
      <c r="J63" s="32">
        <f t="shared" ref="J63:L63" si="29">J52+J62</f>
        <v>616.09999999999991</v>
      </c>
      <c r="K63" s="32"/>
      <c r="L63" s="32">
        <f t="shared" si="29"/>
        <v>69.38000000000001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39" t="s">
        <v>61</v>
      </c>
      <c r="F64" s="40">
        <v>90</v>
      </c>
      <c r="G64" s="40">
        <v>12.2</v>
      </c>
      <c r="H64" s="40">
        <v>14</v>
      </c>
      <c r="I64" s="40">
        <v>2.5</v>
      </c>
      <c r="J64" s="40">
        <v>185</v>
      </c>
      <c r="K64" s="41">
        <v>290</v>
      </c>
      <c r="L64" s="40">
        <v>33.83</v>
      </c>
    </row>
    <row r="65" spans="1:12" ht="14.4" x14ac:dyDescent="0.3">
      <c r="A65" s="23"/>
      <c r="B65" s="15"/>
      <c r="C65" s="11"/>
      <c r="D65" s="6"/>
      <c r="E65" s="42" t="s">
        <v>44</v>
      </c>
      <c r="F65" s="43">
        <v>150</v>
      </c>
      <c r="G65" s="43">
        <v>5.3</v>
      </c>
      <c r="H65" s="43">
        <v>4.9000000000000004</v>
      </c>
      <c r="I65" s="43">
        <v>32.799999999999997</v>
      </c>
      <c r="J65" s="43">
        <v>196.8</v>
      </c>
      <c r="K65" s="44" t="s">
        <v>45</v>
      </c>
      <c r="L65" s="43">
        <v>16.7</v>
      </c>
    </row>
    <row r="66" spans="1:12" ht="14.4" x14ac:dyDescent="0.3">
      <c r="A66" s="23"/>
      <c r="B66" s="15"/>
      <c r="C66" s="11"/>
      <c r="D66" s="7" t="s">
        <v>84</v>
      </c>
      <c r="E66" s="42" t="s">
        <v>66</v>
      </c>
      <c r="F66" s="43">
        <v>200</v>
      </c>
      <c r="G66" s="43">
        <v>0.5</v>
      </c>
      <c r="H66" s="43">
        <v>0</v>
      </c>
      <c r="I66" s="43">
        <v>19.8</v>
      </c>
      <c r="J66" s="43">
        <v>81</v>
      </c>
      <c r="K66" s="44" t="s">
        <v>67</v>
      </c>
      <c r="L66" s="43">
        <v>6.73</v>
      </c>
    </row>
    <row r="67" spans="1:12" ht="14.4" x14ac:dyDescent="0.3">
      <c r="A67" s="23"/>
      <c r="B67" s="15"/>
      <c r="C67" s="11"/>
      <c r="D67" s="7" t="s">
        <v>23</v>
      </c>
      <c r="E67" s="42" t="s">
        <v>47</v>
      </c>
      <c r="F67" s="43">
        <v>30</v>
      </c>
      <c r="G67" s="43">
        <v>2.2999999999999998</v>
      </c>
      <c r="H67" s="43">
        <v>0.2</v>
      </c>
      <c r="I67" s="43">
        <v>14.8</v>
      </c>
      <c r="J67" s="43">
        <v>70.3</v>
      </c>
      <c r="K67" s="44" t="s">
        <v>48</v>
      </c>
      <c r="L67" s="43">
        <v>2.7</v>
      </c>
    </row>
    <row r="68" spans="1:12" ht="14.4" x14ac:dyDescent="0.3">
      <c r="A68" s="23"/>
      <c r="B68" s="15"/>
      <c r="C68" s="11"/>
      <c r="D68" s="7"/>
      <c r="E68" s="42" t="s">
        <v>77</v>
      </c>
      <c r="F68" s="43">
        <v>30</v>
      </c>
      <c r="G68" s="43">
        <v>2</v>
      </c>
      <c r="H68" s="43">
        <v>0.4</v>
      </c>
      <c r="I68" s="43">
        <v>11.9</v>
      </c>
      <c r="J68" s="43">
        <v>58.7</v>
      </c>
      <c r="K68" s="44" t="s">
        <v>48</v>
      </c>
      <c r="L68" s="43">
        <v>2.23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SUM(F64:F70)</f>
        <v>500</v>
      </c>
      <c r="G71" s="19">
        <f>SUM(G64:G70)</f>
        <v>22.3</v>
      </c>
      <c r="H71" s="19">
        <f>SUM(H64:H70)</f>
        <v>19.499999999999996</v>
      </c>
      <c r="I71" s="19">
        <f>SUM(I64:I70)</f>
        <v>81.8</v>
      </c>
      <c r="J71" s="19">
        <f>SUM(J64:J70)</f>
        <v>591.80000000000007</v>
      </c>
      <c r="K71" s="25"/>
      <c r="L71" s="19">
        <f>SUM(L64:L70)</f>
        <v>62.190000000000005</v>
      </c>
    </row>
    <row r="72" spans="1:12" ht="14.4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0">SUM(G72:G80)</f>
        <v>0</v>
      </c>
      <c r="H81" s="19">
        <f t="shared" ref="H81" si="31">SUM(H72:H80)</f>
        <v>0</v>
      </c>
      <c r="I81" s="19">
        <f t="shared" ref="I81" si="32">SUM(I72:I80)</f>
        <v>0</v>
      </c>
      <c r="J81" s="19">
        <f t="shared" ref="J81:L81" si="33">SUM(J72:J80)</f>
        <v>0</v>
      </c>
      <c r="K81" s="25"/>
      <c r="L81" s="19">
        <f t="shared" si="33"/>
        <v>0</v>
      </c>
    </row>
    <row r="82" spans="1:12" ht="15.75" customHeight="1" x14ac:dyDescent="0.25">
      <c r="A82" s="29">
        <f>A64</f>
        <v>1</v>
      </c>
      <c r="B82" s="30">
        <f>B64</f>
        <v>4</v>
      </c>
      <c r="C82" s="55" t="s">
        <v>4</v>
      </c>
      <c r="D82" s="56"/>
      <c r="E82" s="31"/>
      <c r="F82" s="32">
        <f>F71+F81</f>
        <v>500</v>
      </c>
      <c r="G82" s="32">
        <f t="shared" ref="G82" si="34">G71+G81</f>
        <v>22.3</v>
      </c>
      <c r="H82" s="32">
        <f t="shared" ref="H82" si="35">H71+H81</f>
        <v>19.499999999999996</v>
      </c>
      <c r="I82" s="32">
        <f t="shared" ref="I82" si="36">I71+I81</f>
        <v>81.8</v>
      </c>
      <c r="J82" s="32">
        <f t="shared" ref="J82:L82" si="37">J71+J81</f>
        <v>591.80000000000007</v>
      </c>
      <c r="K82" s="32"/>
      <c r="L82" s="32">
        <f t="shared" si="37"/>
        <v>62.190000000000005</v>
      </c>
    </row>
    <row r="83" spans="1:12" ht="14.4" x14ac:dyDescent="0.3">
      <c r="A83" s="20">
        <v>1</v>
      </c>
      <c r="B83" s="21">
        <v>5</v>
      </c>
      <c r="C83" s="22" t="s">
        <v>20</v>
      </c>
      <c r="D83" s="5" t="s">
        <v>21</v>
      </c>
      <c r="E83" s="39" t="s">
        <v>68</v>
      </c>
      <c r="F83" s="40">
        <v>220</v>
      </c>
      <c r="G83" s="40">
        <v>5</v>
      </c>
      <c r="H83" s="40">
        <v>6.3</v>
      </c>
      <c r="I83" s="40">
        <v>26.7</v>
      </c>
      <c r="J83" s="40">
        <v>218</v>
      </c>
      <c r="K83" s="41" t="s">
        <v>69</v>
      </c>
      <c r="L83" s="40">
        <v>29.74</v>
      </c>
    </row>
    <row r="84" spans="1:12" ht="14.4" x14ac:dyDescent="0.3">
      <c r="A84" s="23"/>
      <c r="B84" s="15"/>
      <c r="C84" s="11"/>
      <c r="D84" s="6"/>
      <c r="E84" s="42" t="s">
        <v>70</v>
      </c>
      <c r="F84" s="43">
        <v>60</v>
      </c>
      <c r="G84" s="43">
        <v>4.5</v>
      </c>
      <c r="H84" s="43">
        <v>5.9</v>
      </c>
      <c r="I84" s="43">
        <v>44.6</v>
      </c>
      <c r="J84" s="43">
        <v>146.1</v>
      </c>
      <c r="K84" s="44" t="s">
        <v>48</v>
      </c>
      <c r="L84" s="43">
        <v>10.8</v>
      </c>
    </row>
    <row r="85" spans="1:12" ht="14.4" x14ac:dyDescent="0.3">
      <c r="A85" s="23"/>
      <c r="B85" s="15"/>
      <c r="C85" s="11"/>
      <c r="D85" s="7" t="s">
        <v>22</v>
      </c>
      <c r="E85" s="42" t="s">
        <v>46</v>
      </c>
      <c r="F85" s="43">
        <v>200</v>
      </c>
      <c r="G85" s="43">
        <v>0.7</v>
      </c>
      <c r="H85" s="43">
        <v>0.02</v>
      </c>
      <c r="I85" s="43">
        <v>15</v>
      </c>
      <c r="J85" s="43">
        <v>60</v>
      </c>
      <c r="K85" s="44">
        <v>376</v>
      </c>
      <c r="L85" s="43">
        <v>2.1800000000000002</v>
      </c>
    </row>
    <row r="86" spans="1:12" ht="14.4" x14ac:dyDescent="0.3">
      <c r="A86" s="23"/>
      <c r="B86" s="15"/>
      <c r="C86" s="11"/>
      <c r="D86" s="7" t="s">
        <v>23</v>
      </c>
      <c r="E86" s="42" t="s">
        <v>47</v>
      </c>
      <c r="F86" s="43">
        <v>20</v>
      </c>
      <c r="G86" s="43">
        <v>1.5</v>
      </c>
      <c r="H86" s="43">
        <v>0.2</v>
      </c>
      <c r="I86" s="43">
        <v>9.8000000000000007</v>
      </c>
      <c r="J86" s="43">
        <v>46.9</v>
      </c>
      <c r="K86" s="44" t="s">
        <v>48</v>
      </c>
      <c r="L86" s="43">
        <v>2.7</v>
      </c>
    </row>
    <row r="87" spans="1:12" ht="14.4" x14ac:dyDescent="0.3">
      <c r="A87" s="23"/>
      <c r="B87" s="15"/>
      <c r="C87" s="11"/>
      <c r="D87" s="7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500</v>
      </c>
      <c r="G90" s="19">
        <f t="shared" ref="G90" si="38">SUM(G83:G89)</f>
        <v>11.7</v>
      </c>
      <c r="H90" s="19">
        <f t="shared" ref="H90" si="39">SUM(H83:H89)</f>
        <v>12.419999999999998</v>
      </c>
      <c r="I90" s="19">
        <f t="shared" ref="I90" si="40">SUM(I83:I89)</f>
        <v>96.1</v>
      </c>
      <c r="J90" s="19">
        <f t="shared" ref="J90:L90" si="41">SUM(J83:J89)</f>
        <v>471</v>
      </c>
      <c r="K90" s="25"/>
      <c r="L90" s="19">
        <f t="shared" si="41"/>
        <v>45.42</v>
      </c>
    </row>
    <row r="91" spans="1:12" ht="14.4" x14ac:dyDescent="0.3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2">SUM(G91:G99)</f>
        <v>0</v>
      </c>
      <c r="H100" s="19">
        <f t="shared" ref="H100" si="43">SUM(H91:H99)</f>
        <v>0</v>
      </c>
      <c r="I100" s="19">
        <f t="shared" ref="I100" si="44">SUM(I91:I99)</f>
        <v>0</v>
      </c>
      <c r="J100" s="19">
        <f t="shared" ref="J100:L100" si="45">SUM(J91:J99)</f>
        <v>0</v>
      </c>
      <c r="K100" s="25"/>
      <c r="L100" s="19">
        <f t="shared" si="45"/>
        <v>0</v>
      </c>
    </row>
    <row r="101" spans="1:12" ht="15.75" customHeight="1" x14ac:dyDescent="0.25">
      <c r="A101" s="29">
        <f>A83</f>
        <v>1</v>
      </c>
      <c r="B101" s="30">
        <f>B83</f>
        <v>5</v>
      </c>
      <c r="C101" s="55" t="s">
        <v>4</v>
      </c>
      <c r="D101" s="56"/>
      <c r="E101" s="31"/>
      <c r="F101" s="32">
        <f>F90+F100</f>
        <v>500</v>
      </c>
      <c r="G101" s="32">
        <f t="shared" ref="G101" si="46">G90+G100</f>
        <v>11.7</v>
      </c>
      <c r="H101" s="32">
        <f t="shared" ref="H101" si="47">H90+H100</f>
        <v>12.419999999999998</v>
      </c>
      <c r="I101" s="32">
        <f t="shared" ref="I101" si="48">I90+I100</f>
        <v>96.1</v>
      </c>
      <c r="J101" s="32">
        <f t="shared" ref="J101:L101" si="49">J90+J100</f>
        <v>471</v>
      </c>
      <c r="K101" s="32"/>
      <c r="L101" s="32">
        <f t="shared" si="49"/>
        <v>45.42</v>
      </c>
    </row>
    <row r="102" spans="1:12" ht="14.4" x14ac:dyDescent="0.3">
      <c r="A102" s="20">
        <v>1</v>
      </c>
      <c r="B102" s="21">
        <v>6</v>
      </c>
      <c r="C102" s="22" t="s">
        <v>20</v>
      </c>
      <c r="D102" s="5" t="s">
        <v>21</v>
      </c>
      <c r="E102" s="39" t="s">
        <v>71</v>
      </c>
      <c r="F102" s="40">
        <v>220</v>
      </c>
      <c r="G102" s="40">
        <v>21</v>
      </c>
      <c r="H102" s="40">
        <v>7</v>
      </c>
      <c r="I102" s="40">
        <v>17.5</v>
      </c>
      <c r="J102" s="40">
        <v>273.8</v>
      </c>
      <c r="K102" s="41" t="s">
        <v>72</v>
      </c>
      <c r="L102" s="40">
        <v>70.260000000000005</v>
      </c>
    </row>
    <row r="103" spans="1:12" ht="14.4" x14ac:dyDescent="0.3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0.7</v>
      </c>
      <c r="H103" s="43">
        <v>0.02</v>
      </c>
      <c r="I103" s="43">
        <v>15</v>
      </c>
      <c r="J103" s="43">
        <v>60</v>
      </c>
      <c r="K103" s="44">
        <v>376</v>
      </c>
      <c r="L103" s="43">
        <v>2.1800000000000002</v>
      </c>
    </row>
    <row r="104" spans="1:12" ht="14.4" x14ac:dyDescent="0.3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48</v>
      </c>
      <c r="L104" s="43">
        <v>3.6</v>
      </c>
    </row>
    <row r="105" spans="1:12" ht="14.4" x14ac:dyDescent="0.3">
      <c r="A105" s="23"/>
      <c r="B105" s="15"/>
      <c r="C105" s="11"/>
      <c r="D105" s="7" t="s">
        <v>23</v>
      </c>
      <c r="E105" s="42" t="s">
        <v>49</v>
      </c>
      <c r="F105" s="43">
        <v>40</v>
      </c>
      <c r="G105" s="43">
        <v>2.6</v>
      </c>
      <c r="H105" s="43">
        <v>0.5</v>
      </c>
      <c r="I105" s="43">
        <v>15.8</v>
      </c>
      <c r="J105" s="43">
        <v>78.3</v>
      </c>
      <c r="K105" s="44" t="s">
        <v>48</v>
      </c>
      <c r="L105" s="43">
        <v>3</v>
      </c>
    </row>
    <row r="106" spans="1:12" ht="14.4" x14ac:dyDescent="0.3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SUM(F102:F108)</f>
        <v>500</v>
      </c>
      <c r="G109" s="19">
        <f t="shared" ref="G109:J109" si="50">SUM(G102:G108)</f>
        <v>27.3</v>
      </c>
      <c r="H109" s="19">
        <f t="shared" si="50"/>
        <v>7.8199999999999994</v>
      </c>
      <c r="I109" s="19">
        <f t="shared" si="50"/>
        <v>68</v>
      </c>
      <c r="J109" s="19">
        <f t="shared" si="50"/>
        <v>505.90000000000003</v>
      </c>
      <c r="K109" s="25"/>
      <c r="L109" s="19">
        <f t="shared" ref="L109" si="51">SUM(L102:L108)</f>
        <v>79.040000000000006</v>
      </c>
    </row>
    <row r="110" spans="1:12" ht="14.4" x14ac:dyDescent="0.3">
      <c r="A110" s="26">
        <f>A102</f>
        <v>1</v>
      </c>
      <c r="B110" s="13">
        <f>B102</f>
        <v>6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2">SUM(G110:G118)</f>
        <v>0</v>
      </c>
      <c r="H119" s="19">
        <f t="shared" si="52"/>
        <v>0</v>
      </c>
      <c r="I119" s="19">
        <f t="shared" si="52"/>
        <v>0</v>
      </c>
      <c r="J119" s="19">
        <f t="shared" si="52"/>
        <v>0</v>
      </c>
      <c r="K119" s="25"/>
      <c r="L119" s="19">
        <f t="shared" ref="L119" si="53">SUM(L110:L118)</f>
        <v>0</v>
      </c>
    </row>
    <row r="120" spans="1:12" ht="15.75" customHeight="1" x14ac:dyDescent="0.25">
      <c r="A120" s="29">
        <f>A102</f>
        <v>1</v>
      </c>
      <c r="B120" s="30">
        <f>B102</f>
        <v>6</v>
      </c>
      <c r="C120" s="55" t="s">
        <v>4</v>
      </c>
      <c r="D120" s="56"/>
      <c r="E120" s="31"/>
      <c r="F120" s="32">
        <f>F109+F119</f>
        <v>500</v>
      </c>
      <c r="G120" s="32">
        <f t="shared" ref="G120:J120" si="54">G109+G119</f>
        <v>27.3</v>
      </c>
      <c r="H120" s="32">
        <f t="shared" si="54"/>
        <v>7.8199999999999994</v>
      </c>
      <c r="I120" s="32">
        <f t="shared" si="54"/>
        <v>68</v>
      </c>
      <c r="J120" s="32">
        <f t="shared" si="54"/>
        <v>505.90000000000003</v>
      </c>
      <c r="K120" s="32"/>
      <c r="L120" s="32">
        <f t="shared" ref="L120" si="55">L109+L119</f>
        <v>79.040000000000006</v>
      </c>
    </row>
    <row r="121" spans="1:12" ht="14.4" x14ac:dyDescent="0.3">
      <c r="A121" s="14">
        <v>2</v>
      </c>
      <c r="B121" s="15">
        <v>1</v>
      </c>
      <c r="C121" s="22" t="s">
        <v>20</v>
      </c>
      <c r="D121" s="5" t="s">
        <v>21</v>
      </c>
      <c r="E121" s="39" t="s">
        <v>73</v>
      </c>
      <c r="F121" s="40">
        <v>100</v>
      </c>
      <c r="G121" s="40">
        <v>16.3</v>
      </c>
      <c r="H121" s="40">
        <v>5.0999999999999996</v>
      </c>
      <c r="I121" s="40">
        <v>13.4</v>
      </c>
      <c r="J121" s="40">
        <v>156.1</v>
      </c>
      <c r="K121" s="41" t="s">
        <v>74</v>
      </c>
      <c r="L121" s="40">
        <v>58.43</v>
      </c>
    </row>
    <row r="122" spans="1:12" ht="14.4" x14ac:dyDescent="0.3">
      <c r="A122" s="14"/>
      <c r="B122" s="15"/>
      <c r="C122" s="11"/>
      <c r="D122" s="6"/>
      <c r="E122" s="42" t="s">
        <v>62</v>
      </c>
      <c r="F122" s="43">
        <v>150</v>
      </c>
      <c r="G122" s="43">
        <v>8.1999999999999993</v>
      </c>
      <c r="H122" s="43">
        <v>6.3</v>
      </c>
      <c r="I122" s="43">
        <v>35.9</v>
      </c>
      <c r="J122" s="43">
        <v>175</v>
      </c>
      <c r="K122" s="44" t="s">
        <v>63</v>
      </c>
      <c r="L122" s="43">
        <v>18.059999999999999</v>
      </c>
    </row>
    <row r="123" spans="1:12" ht="14.4" x14ac:dyDescent="0.3">
      <c r="A123" s="14"/>
      <c r="B123" s="15"/>
      <c r="C123" s="11"/>
      <c r="D123" s="7" t="s">
        <v>22</v>
      </c>
      <c r="E123" s="42" t="s">
        <v>46</v>
      </c>
      <c r="F123" s="43">
        <v>200</v>
      </c>
      <c r="G123" s="43">
        <v>0.7</v>
      </c>
      <c r="H123" s="43">
        <v>0.02</v>
      </c>
      <c r="I123" s="43">
        <v>15</v>
      </c>
      <c r="J123" s="43">
        <v>60</v>
      </c>
      <c r="K123" s="44">
        <v>376</v>
      </c>
      <c r="L123" s="43">
        <v>2.1800000000000002</v>
      </c>
    </row>
    <row r="124" spans="1:12" ht="14.4" x14ac:dyDescent="0.3">
      <c r="A124" s="14"/>
      <c r="B124" s="15"/>
      <c r="C124" s="11"/>
      <c r="D124" s="7" t="s">
        <v>23</v>
      </c>
      <c r="E124" s="42" t="s">
        <v>47</v>
      </c>
      <c r="F124" s="43">
        <v>30</v>
      </c>
      <c r="G124" s="43">
        <v>2.2999999999999998</v>
      </c>
      <c r="H124" s="43">
        <v>0.2</v>
      </c>
      <c r="I124" s="43">
        <v>14.8</v>
      </c>
      <c r="J124" s="43">
        <v>70.3</v>
      </c>
      <c r="K124" s="44" t="s">
        <v>48</v>
      </c>
      <c r="L124" s="43">
        <v>2.7</v>
      </c>
    </row>
    <row r="125" spans="1:12" ht="14.4" x14ac:dyDescent="0.3">
      <c r="A125" s="14"/>
      <c r="B125" s="15"/>
      <c r="C125" s="11"/>
      <c r="D125" s="7" t="s">
        <v>23</v>
      </c>
      <c r="E125" s="42" t="s">
        <v>75</v>
      </c>
      <c r="F125" s="43">
        <v>20</v>
      </c>
      <c r="G125" s="43">
        <v>1.3</v>
      </c>
      <c r="H125" s="43">
        <v>0.2</v>
      </c>
      <c r="I125" s="43">
        <v>7.9</v>
      </c>
      <c r="J125" s="43">
        <v>39.1</v>
      </c>
      <c r="K125" s="44" t="s">
        <v>48</v>
      </c>
      <c r="L125" s="43">
        <v>1.5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SUM(F121:F127)</f>
        <v>500</v>
      </c>
      <c r="G128" s="19">
        <f t="shared" ref="G128:J128" si="56">SUM(G121:G127)</f>
        <v>28.8</v>
      </c>
      <c r="H128" s="19">
        <f t="shared" si="56"/>
        <v>11.819999999999997</v>
      </c>
      <c r="I128" s="19">
        <f t="shared" si="56"/>
        <v>87</v>
      </c>
      <c r="J128" s="19">
        <f t="shared" si="56"/>
        <v>500.50000000000006</v>
      </c>
      <c r="K128" s="25"/>
      <c r="L128" s="19">
        <f t="shared" ref="L128" si="57">SUM(L121:L127)</f>
        <v>82.87</v>
      </c>
    </row>
    <row r="129" spans="1:12" ht="14.4" x14ac:dyDescent="0.3">
      <c r="A129" s="13">
        <f>A121</f>
        <v>2</v>
      </c>
      <c r="B129" s="13">
        <f>B121</f>
        <v>1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8">SUM(G129:G137)</f>
        <v>0</v>
      </c>
      <c r="H138" s="19">
        <f t="shared" si="58"/>
        <v>0</v>
      </c>
      <c r="I138" s="19">
        <f t="shared" si="58"/>
        <v>0</v>
      </c>
      <c r="J138" s="19">
        <f t="shared" si="58"/>
        <v>0</v>
      </c>
      <c r="K138" s="25"/>
      <c r="L138" s="19">
        <f t="shared" ref="L138" si="59">SUM(L129:L137)</f>
        <v>0</v>
      </c>
    </row>
    <row r="139" spans="1:12" ht="14.4" x14ac:dyDescent="0.25">
      <c r="A139" s="33">
        <f>A121</f>
        <v>2</v>
      </c>
      <c r="B139" s="33">
        <f>B121</f>
        <v>1</v>
      </c>
      <c r="C139" s="55" t="s">
        <v>4</v>
      </c>
      <c r="D139" s="56"/>
      <c r="E139" s="31"/>
      <c r="F139" s="32">
        <f>F128+F138</f>
        <v>500</v>
      </c>
      <c r="G139" s="32">
        <f t="shared" ref="G139" si="60">G128+G138</f>
        <v>28.8</v>
      </c>
      <c r="H139" s="32">
        <f t="shared" ref="H139" si="61">H128+H138</f>
        <v>11.819999999999997</v>
      </c>
      <c r="I139" s="32">
        <f t="shared" ref="I139" si="62">I128+I138</f>
        <v>87</v>
      </c>
      <c r="J139" s="32">
        <f t="shared" ref="J139:L139" si="63">J128+J138</f>
        <v>500.50000000000006</v>
      </c>
      <c r="K139" s="32"/>
      <c r="L139" s="32">
        <f t="shared" si="63"/>
        <v>82.87</v>
      </c>
    </row>
    <row r="140" spans="1:12" ht="14.4" x14ac:dyDescent="0.3">
      <c r="A140" s="20">
        <v>2</v>
      </c>
      <c r="B140" s="21">
        <v>2</v>
      </c>
      <c r="C140" s="22" t="s">
        <v>20</v>
      </c>
      <c r="D140" s="5" t="s">
        <v>21</v>
      </c>
      <c r="E140" s="39" t="s">
        <v>76</v>
      </c>
      <c r="F140" s="40">
        <v>90</v>
      </c>
      <c r="G140" s="40">
        <v>12.2</v>
      </c>
      <c r="H140" s="40">
        <v>14</v>
      </c>
      <c r="I140" s="40">
        <v>2.5</v>
      </c>
      <c r="J140" s="40">
        <v>185</v>
      </c>
      <c r="K140" s="41">
        <v>290</v>
      </c>
      <c r="L140" s="40">
        <v>33.83</v>
      </c>
    </row>
    <row r="141" spans="1:12" ht="14.4" x14ac:dyDescent="0.3">
      <c r="A141" s="23"/>
      <c r="B141" s="15"/>
      <c r="C141" s="11"/>
      <c r="D141" s="6"/>
      <c r="E141" s="42" t="s">
        <v>58</v>
      </c>
      <c r="F141" s="43">
        <v>150</v>
      </c>
      <c r="G141" s="43">
        <v>3.1</v>
      </c>
      <c r="H141" s="43">
        <v>5.3</v>
      </c>
      <c r="I141" s="43">
        <v>19.8</v>
      </c>
      <c r="J141" s="43">
        <v>139.4</v>
      </c>
      <c r="K141" s="44">
        <v>312</v>
      </c>
      <c r="L141" s="43">
        <v>34.36</v>
      </c>
    </row>
    <row r="142" spans="1:12" ht="14.4" x14ac:dyDescent="0.3">
      <c r="A142" s="23"/>
      <c r="B142" s="15"/>
      <c r="C142" s="11"/>
      <c r="D142" s="7" t="s">
        <v>84</v>
      </c>
      <c r="E142" s="42" t="s">
        <v>66</v>
      </c>
      <c r="F142" s="43">
        <v>200</v>
      </c>
      <c r="G142" s="43">
        <v>0.5</v>
      </c>
      <c r="H142" s="43">
        <v>0</v>
      </c>
      <c r="I142" s="43">
        <v>19.8</v>
      </c>
      <c r="J142" s="43">
        <v>81</v>
      </c>
      <c r="K142" s="44" t="s">
        <v>67</v>
      </c>
      <c r="L142" s="43">
        <v>6.73</v>
      </c>
    </row>
    <row r="143" spans="1:12" ht="15.75" customHeight="1" x14ac:dyDescent="0.3">
      <c r="A143" s="23"/>
      <c r="B143" s="15"/>
      <c r="C143" s="11"/>
      <c r="D143" s="7" t="s">
        <v>23</v>
      </c>
      <c r="E143" s="42" t="s">
        <v>47</v>
      </c>
      <c r="F143" s="43">
        <v>30</v>
      </c>
      <c r="G143" s="43">
        <v>2.2999999999999998</v>
      </c>
      <c r="H143" s="43">
        <v>0.2</v>
      </c>
      <c r="I143" s="43">
        <v>14.8</v>
      </c>
      <c r="J143" s="43">
        <v>70.3</v>
      </c>
      <c r="K143" s="44" t="s">
        <v>48</v>
      </c>
      <c r="L143" s="43">
        <v>2.7</v>
      </c>
    </row>
    <row r="144" spans="1:12" ht="14.4" x14ac:dyDescent="0.3">
      <c r="A144" s="23"/>
      <c r="B144" s="15"/>
      <c r="C144" s="11"/>
      <c r="D144" s="7" t="s">
        <v>23</v>
      </c>
      <c r="E144" s="42" t="s">
        <v>77</v>
      </c>
      <c r="F144" s="43">
        <v>30</v>
      </c>
      <c r="G144" s="43">
        <v>2</v>
      </c>
      <c r="H144" s="43">
        <v>0.4</v>
      </c>
      <c r="I144" s="43">
        <v>11.9</v>
      </c>
      <c r="J144" s="43">
        <v>58.7</v>
      </c>
      <c r="K144" s="44" t="s">
        <v>48</v>
      </c>
      <c r="L144" s="43">
        <v>2.23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SUM(F140:F146)</f>
        <v>500</v>
      </c>
      <c r="G147" s="19">
        <f t="shared" ref="G147:J147" si="64">SUM(G140:G146)</f>
        <v>20.099999999999998</v>
      </c>
      <c r="H147" s="19">
        <f t="shared" si="64"/>
        <v>19.899999999999999</v>
      </c>
      <c r="I147" s="19">
        <f t="shared" si="64"/>
        <v>68.800000000000011</v>
      </c>
      <c r="J147" s="19">
        <f t="shared" si="64"/>
        <v>534.4</v>
      </c>
      <c r="K147" s="25"/>
      <c r="L147" s="19">
        <f t="shared" ref="L147" si="65">SUM(L140:L146)</f>
        <v>79.850000000000009</v>
      </c>
    </row>
    <row r="148" spans="1:12" ht="14.4" x14ac:dyDescent="0.3">
      <c r="A148" s="26">
        <f>A140</f>
        <v>2</v>
      </c>
      <c r="B148" s="13">
        <f>B140</f>
        <v>2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6">SUM(G148:G156)</f>
        <v>0</v>
      </c>
      <c r="H157" s="19">
        <f t="shared" si="66"/>
        <v>0</v>
      </c>
      <c r="I157" s="19">
        <f t="shared" si="66"/>
        <v>0</v>
      </c>
      <c r="J157" s="19">
        <f t="shared" si="66"/>
        <v>0</v>
      </c>
      <c r="K157" s="25"/>
      <c r="L157" s="19">
        <f t="shared" ref="L157" si="67">SUM(L148:L156)</f>
        <v>0</v>
      </c>
    </row>
    <row r="158" spans="1:12" ht="14.4" x14ac:dyDescent="0.25">
      <c r="A158" s="29">
        <f>A140</f>
        <v>2</v>
      </c>
      <c r="B158" s="30">
        <f>B140</f>
        <v>2</v>
      </c>
      <c r="C158" s="55" t="s">
        <v>4</v>
      </c>
      <c r="D158" s="56"/>
      <c r="E158" s="31"/>
      <c r="F158" s="32">
        <f>F147+F157</f>
        <v>500</v>
      </c>
      <c r="G158" s="32">
        <f t="shared" ref="G158" si="68">G147+G157</f>
        <v>20.099999999999998</v>
      </c>
      <c r="H158" s="32">
        <f t="shared" ref="H158" si="69">H147+H157</f>
        <v>19.899999999999999</v>
      </c>
      <c r="I158" s="32">
        <f t="shared" ref="I158" si="70">I147+I157</f>
        <v>68.800000000000011</v>
      </c>
      <c r="J158" s="32">
        <f t="shared" ref="J158:L158" si="71">J147+J157</f>
        <v>534.4</v>
      </c>
      <c r="K158" s="32"/>
      <c r="L158" s="32">
        <f t="shared" si="71"/>
        <v>79.850000000000009</v>
      </c>
    </row>
    <row r="159" spans="1:12" ht="14.4" x14ac:dyDescent="0.3">
      <c r="A159" s="20">
        <v>2</v>
      </c>
      <c r="B159" s="21">
        <v>3</v>
      </c>
      <c r="C159" s="22" t="s">
        <v>20</v>
      </c>
      <c r="D159" s="5" t="s">
        <v>21</v>
      </c>
      <c r="E159" s="39" t="s">
        <v>78</v>
      </c>
      <c r="F159" s="40">
        <v>220</v>
      </c>
      <c r="G159" s="40">
        <v>5.9</v>
      </c>
      <c r="H159" s="40">
        <v>6.3</v>
      </c>
      <c r="I159" s="40">
        <v>27.8</v>
      </c>
      <c r="J159" s="40">
        <v>191.7</v>
      </c>
      <c r="K159" s="41">
        <v>182</v>
      </c>
      <c r="L159" s="40">
        <v>33.46</v>
      </c>
    </row>
    <row r="160" spans="1:12" ht="14.4" x14ac:dyDescent="0.3">
      <c r="A160" s="23"/>
      <c r="B160" s="15"/>
      <c r="C160" s="11"/>
      <c r="D160" s="6"/>
      <c r="E160" s="42" t="s">
        <v>52</v>
      </c>
      <c r="F160" s="43">
        <v>4</v>
      </c>
      <c r="G160" s="43">
        <v>0</v>
      </c>
      <c r="H160" s="43">
        <v>2.9</v>
      </c>
      <c r="I160" s="43">
        <v>0.1</v>
      </c>
      <c r="J160" s="43">
        <v>26.4</v>
      </c>
      <c r="K160" s="44" t="s">
        <v>53</v>
      </c>
      <c r="L160" s="43">
        <v>5.04</v>
      </c>
    </row>
    <row r="161" spans="1:12" ht="14.4" x14ac:dyDescent="0.3">
      <c r="A161" s="23"/>
      <c r="B161" s="15"/>
      <c r="C161" s="11"/>
      <c r="D161" s="7" t="s">
        <v>22</v>
      </c>
      <c r="E161" s="42" t="s">
        <v>46</v>
      </c>
      <c r="F161" s="43">
        <v>200</v>
      </c>
      <c r="G161" s="43">
        <v>0.7</v>
      </c>
      <c r="H161" s="43">
        <v>0.02</v>
      </c>
      <c r="I161" s="43">
        <v>15</v>
      </c>
      <c r="J161" s="43">
        <v>60</v>
      </c>
      <c r="K161" s="44">
        <v>376</v>
      </c>
      <c r="L161" s="43">
        <v>2.1800000000000002</v>
      </c>
    </row>
    <row r="162" spans="1:12" ht="14.4" x14ac:dyDescent="0.3">
      <c r="A162" s="23"/>
      <c r="B162" s="15"/>
      <c r="C162" s="11"/>
      <c r="D162" s="7" t="s">
        <v>23</v>
      </c>
      <c r="E162" s="42" t="s">
        <v>47</v>
      </c>
      <c r="F162" s="43">
        <v>30</v>
      </c>
      <c r="G162" s="43">
        <v>2.2999999999999998</v>
      </c>
      <c r="H162" s="43">
        <v>0.2</v>
      </c>
      <c r="I162" s="43">
        <v>14.8</v>
      </c>
      <c r="J162" s="43">
        <v>70.3</v>
      </c>
      <c r="K162" s="44" t="s">
        <v>48</v>
      </c>
      <c r="L162" s="43">
        <v>2.7</v>
      </c>
    </row>
    <row r="163" spans="1:12" ht="14.4" x14ac:dyDescent="0.3">
      <c r="A163" s="23"/>
      <c r="B163" s="15"/>
      <c r="C163" s="11"/>
      <c r="D163" s="7"/>
      <c r="E163" s="42" t="s">
        <v>56</v>
      </c>
      <c r="F163" s="43">
        <v>22</v>
      </c>
      <c r="G163" s="43">
        <v>1.7</v>
      </c>
      <c r="H163" s="43">
        <v>0.6</v>
      </c>
      <c r="I163" s="43">
        <v>11.3</v>
      </c>
      <c r="J163" s="43">
        <v>57.6</v>
      </c>
      <c r="K163" s="44" t="s">
        <v>48</v>
      </c>
      <c r="L163" s="43">
        <v>3.09</v>
      </c>
    </row>
    <row r="164" spans="1:12" ht="14.4" x14ac:dyDescent="0.3">
      <c r="A164" s="23"/>
      <c r="B164" s="15"/>
      <c r="C164" s="11"/>
      <c r="D164" s="6"/>
      <c r="E164" s="42" t="s">
        <v>55</v>
      </c>
      <c r="F164" s="43">
        <v>25</v>
      </c>
      <c r="G164" s="43">
        <v>0.1</v>
      </c>
      <c r="H164" s="43">
        <v>0</v>
      </c>
      <c r="I164" s="43">
        <v>16</v>
      </c>
      <c r="J164" s="43">
        <v>64.3</v>
      </c>
      <c r="K164" s="44" t="s">
        <v>48</v>
      </c>
      <c r="L164" s="43">
        <v>5.25</v>
      </c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SUM(F159:F165)</f>
        <v>501</v>
      </c>
      <c r="G166" s="19">
        <f t="shared" ref="G166:J166" si="72">SUM(G159:G165)</f>
        <v>10.7</v>
      </c>
      <c r="H166" s="19">
        <f t="shared" si="72"/>
        <v>10.019999999999998</v>
      </c>
      <c r="I166" s="19">
        <f t="shared" si="72"/>
        <v>85</v>
      </c>
      <c r="J166" s="19">
        <f t="shared" si="72"/>
        <v>470.30000000000007</v>
      </c>
      <c r="K166" s="25"/>
      <c r="L166" s="19">
        <f t="shared" ref="L166" si="73">SUM(L159:L165)</f>
        <v>51.72</v>
      </c>
    </row>
    <row r="167" spans="1:12" ht="14.4" x14ac:dyDescent="0.3">
      <c r="A167" s="26">
        <f>A159</f>
        <v>2</v>
      </c>
      <c r="B167" s="13">
        <f>B159</f>
        <v>3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4">SUM(G167:G175)</f>
        <v>0</v>
      </c>
      <c r="H176" s="19">
        <f t="shared" si="74"/>
        <v>0</v>
      </c>
      <c r="I176" s="19">
        <f t="shared" si="74"/>
        <v>0</v>
      </c>
      <c r="J176" s="19">
        <f t="shared" si="74"/>
        <v>0</v>
      </c>
      <c r="K176" s="25"/>
      <c r="L176" s="19">
        <f t="shared" ref="L176" si="75">SUM(L167:L175)</f>
        <v>0</v>
      </c>
    </row>
    <row r="177" spans="1:12" ht="14.4" x14ac:dyDescent="0.25">
      <c r="A177" s="29">
        <f>A159</f>
        <v>2</v>
      </c>
      <c r="B177" s="30">
        <f>B159</f>
        <v>3</v>
      </c>
      <c r="C177" s="55" t="s">
        <v>4</v>
      </c>
      <c r="D177" s="56"/>
      <c r="E177" s="31"/>
      <c r="F177" s="32">
        <f>F166+F176</f>
        <v>501</v>
      </c>
      <c r="G177" s="32">
        <f t="shared" ref="G177" si="76">G166+G176</f>
        <v>10.7</v>
      </c>
      <c r="H177" s="32">
        <f t="shared" ref="H177" si="77">H166+H176</f>
        <v>10.019999999999998</v>
      </c>
      <c r="I177" s="32">
        <f t="shared" ref="I177" si="78">I166+I176</f>
        <v>85</v>
      </c>
      <c r="J177" s="32">
        <f t="shared" ref="J177:L177" si="79">J166+J176</f>
        <v>470.30000000000007</v>
      </c>
      <c r="K177" s="32"/>
      <c r="L177" s="32">
        <f t="shared" si="79"/>
        <v>51.72</v>
      </c>
    </row>
    <row r="178" spans="1:12" ht="14.4" x14ac:dyDescent="0.3">
      <c r="A178" s="20">
        <v>2</v>
      </c>
      <c r="B178" s="21">
        <v>4</v>
      </c>
      <c r="C178" s="22" t="s">
        <v>20</v>
      </c>
      <c r="D178" s="5" t="s">
        <v>21</v>
      </c>
      <c r="E178" s="39" t="s">
        <v>61</v>
      </c>
      <c r="F178" s="40">
        <v>90</v>
      </c>
      <c r="G178" s="40">
        <v>12.7</v>
      </c>
      <c r="H178" s="40">
        <v>5.2</v>
      </c>
      <c r="I178" s="40">
        <v>4</v>
      </c>
      <c r="J178" s="40">
        <v>113.7</v>
      </c>
      <c r="K178" s="41">
        <v>290</v>
      </c>
      <c r="L178" s="40">
        <v>33.83</v>
      </c>
    </row>
    <row r="179" spans="1:12" ht="14.4" x14ac:dyDescent="0.3">
      <c r="A179" s="23"/>
      <c r="B179" s="15"/>
      <c r="C179" s="11"/>
      <c r="D179" s="6"/>
      <c r="E179" s="42" t="s">
        <v>44</v>
      </c>
      <c r="F179" s="43">
        <v>150</v>
      </c>
      <c r="G179" s="43">
        <v>5.3</v>
      </c>
      <c r="H179" s="43">
        <v>4.9000000000000004</v>
      </c>
      <c r="I179" s="43">
        <v>32.799999999999997</v>
      </c>
      <c r="J179" s="43">
        <v>196.8</v>
      </c>
      <c r="K179" s="44" t="s">
        <v>45</v>
      </c>
      <c r="L179" s="43">
        <v>16.7</v>
      </c>
    </row>
    <row r="180" spans="1:12" ht="14.4" x14ac:dyDescent="0.3">
      <c r="A180" s="23"/>
      <c r="B180" s="15"/>
      <c r="C180" s="11"/>
      <c r="D180" s="7" t="s">
        <v>22</v>
      </c>
      <c r="E180" s="42" t="s">
        <v>79</v>
      </c>
      <c r="F180" s="43">
        <v>200</v>
      </c>
      <c r="G180" s="43">
        <v>0</v>
      </c>
      <c r="H180" s="43">
        <v>0</v>
      </c>
      <c r="I180" s="43">
        <v>22.1</v>
      </c>
      <c r="J180" s="43">
        <v>88.3</v>
      </c>
      <c r="K180" s="44">
        <v>200</v>
      </c>
      <c r="L180" s="43">
        <v>19</v>
      </c>
    </row>
    <row r="181" spans="1:12" ht="14.4" x14ac:dyDescent="0.3">
      <c r="A181" s="23"/>
      <c r="B181" s="15"/>
      <c r="C181" s="11"/>
      <c r="D181" s="7" t="s">
        <v>23</v>
      </c>
      <c r="E181" s="42" t="s">
        <v>47</v>
      </c>
      <c r="F181" s="43">
        <v>30</v>
      </c>
      <c r="G181" s="43">
        <v>2.2999999999999998</v>
      </c>
      <c r="H181" s="43">
        <v>0.2</v>
      </c>
      <c r="I181" s="43">
        <v>14.8</v>
      </c>
      <c r="J181" s="43">
        <v>70.3</v>
      </c>
      <c r="K181" s="44" t="s">
        <v>48</v>
      </c>
      <c r="L181" s="43">
        <v>2.7</v>
      </c>
    </row>
    <row r="182" spans="1:12" ht="14.4" x14ac:dyDescent="0.3">
      <c r="A182" s="23"/>
      <c r="B182" s="15"/>
      <c r="C182" s="11"/>
      <c r="D182" s="7"/>
      <c r="E182" s="42" t="s">
        <v>64</v>
      </c>
      <c r="F182" s="43">
        <v>60</v>
      </c>
      <c r="G182" s="43">
        <v>1.7</v>
      </c>
      <c r="H182" s="43">
        <v>4.3</v>
      </c>
      <c r="I182" s="43">
        <v>6.2</v>
      </c>
      <c r="J182" s="43">
        <v>70.3</v>
      </c>
      <c r="K182" s="44" t="s">
        <v>65</v>
      </c>
      <c r="L182" s="43">
        <v>10.17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3">
      <c r="A185" s="24"/>
      <c r="B185" s="17"/>
      <c r="C185" s="8"/>
      <c r="D185" s="18" t="s">
        <v>33</v>
      </c>
      <c r="E185" s="9"/>
      <c r="F185" s="19">
        <f>SUM(F178:F184)</f>
        <v>530</v>
      </c>
      <c r="G185" s="19">
        <f t="shared" ref="G185:J185" si="80">SUM(G178:G184)</f>
        <v>22</v>
      </c>
      <c r="H185" s="19">
        <f t="shared" si="80"/>
        <v>14.600000000000001</v>
      </c>
      <c r="I185" s="19">
        <f t="shared" si="80"/>
        <v>79.900000000000006</v>
      </c>
      <c r="J185" s="19">
        <f t="shared" si="80"/>
        <v>539.4</v>
      </c>
      <c r="K185" s="25"/>
      <c r="L185" s="19">
        <f t="shared" ref="L185" si="81">SUM(L178:L184)</f>
        <v>82.4</v>
      </c>
    </row>
    <row r="186" spans="1:12" ht="14.4" x14ac:dyDescent="0.3">
      <c r="A186" s="26">
        <f>A178</f>
        <v>2</v>
      </c>
      <c r="B186" s="13">
        <f>B178</f>
        <v>4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2">SUM(G186:G194)</f>
        <v>0</v>
      </c>
      <c r="H195" s="19">
        <f t="shared" si="82"/>
        <v>0</v>
      </c>
      <c r="I195" s="19">
        <f t="shared" si="82"/>
        <v>0</v>
      </c>
      <c r="J195" s="19">
        <f t="shared" si="82"/>
        <v>0</v>
      </c>
      <c r="K195" s="25"/>
      <c r="L195" s="19">
        <f t="shared" ref="L195" si="83">SUM(L186:L194)</f>
        <v>0</v>
      </c>
    </row>
    <row r="196" spans="1:12" ht="15" thickBot="1" x14ac:dyDescent="0.3">
      <c r="A196" s="29">
        <f>A178</f>
        <v>2</v>
      </c>
      <c r="B196" s="30">
        <f>B178</f>
        <v>4</v>
      </c>
      <c r="C196" s="55" t="s">
        <v>4</v>
      </c>
      <c r="D196" s="56"/>
      <c r="E196" s="31"/>
      <c r="F196" s="32">
        <f>F185+F195</f>
        <v>530</v>
      </c>
      <c r="G196" s="32">
        <f t="shared" ref="G196" si="84">G185+G195</f>
        <v>22</v>
      </c>
      <c r="H196" s="32">
        <f t="shared" ref="H196" si="85">H185+H195</f>
        <v>14.600000000000001</v>
      </c>
      <c r="I196" s="32">
        <f t="shared" ref="I196" si="86">I185+I195</f>
        <v>79.900000000000006</v>
      </c>
      <c r="J196" s="32">
        <f t="shared" ref="J196:L196" si="87">J185+J195</f>
        <v>539.4</v>
      </c>
      <c r="K196" s="32"/>
      <c r="L196" s="32">
        <f t="shared" si="87"/>
        <v>82.4</v>
      </c>
    </row>
    <row r="197" spans="1:12" ht="14.4" x14ac:dyDescent="0.3">
      <c r="A197" s="20">
        <v>2</v>
      </c>
      <c r="B197" s="21">
        <v>5</v>
      </c>
      <c r="C197" s="22" t="s">
        <v>20</v>
      </c>
      <c r="D197" s="5" t="s">
        <v>21</v>
      </c>
      <c r="E197" s="39" t="s">
        <v>80</v>
      </c>
      <c r="F197" s="40">
        <v>220</v>
      </c>
      <c r="G197" s="40">
        <v>7.5</v>
      </c>
      <c r="H197" s="40">
        <v>8.1999999999999993</v>
      </c>
      <c r="I197" s="40">
        <v>27.1</v>
      </c>
      <c r="J197" s="40">
        <v>224.9</v>
      </c>
      <c r="K197" s="41" t="s">
        <v>81</v>
      </c>
      <c r="L197" s="40">
        <v>30.32</v>
      </c>
    </row>
    <row r="198" spans="1:12" ht="14.4" x14ac:dyDescent="0.3">
      <c r="A198" s="23"/>
      <c r="B198" s="15"/>
      <c r="C198" s="11"/>
      <c r="D198" s="6"/>
      <c r="E198" s="42" t="s">
        <v>82</v>
      </c>
      <c r="F198" s="43">
        <v>60</v>
      </c>
      <c r="G198" s="43">
        <v>4.5</v>
      </c>
      <c r="H198" s="43">
        <v>5.9</v>
      </c>
      <c r="I198" s="43">
        <v>44.6</v>
      </c>
      <c r="J198" s="43">
        <v>146.1</v>
      </c>
      <c r="K198" s="44" t="s">
        <v>48</v>
      </c>
      <c r="L198" s="43">
        <v>10.8</v>
      </c>
    </row>
    <row r="199" spans="1:12" ht="14.4" x14ac:dyDescent="0.3">
      <c r="A199" s="23"/>
      <c r="B199" s="15"/>
      <c r="C199" s="11"/>
      <c r="D199" s="7" t="s">
        <v>22</v>
      </c>
      <c r="E199" s="42" t="s">
        <v>46</v>
      </c>
      <c r="F199" s="43">
        <v>200</v>
      </c>
      <c r="G199" s="43">
        <v>0.7</v>
      </c>
      <c r="H199" s="43">
        <v>0.02</v>
      </c>
      <c r="I199" s="43">
        <v>15</v>
      </c>
      <c r="J199" s="43">
        <v>60</v>
      </c>
      <c r="K199" s="44">
        <v>376</v>
      </c>
      <c r="L199" s="43">
        <v>2.1800000000000002</v>
      </c>
    </row>
    <row r="200" spans="1:12" ht="14.4" x14ac:dyDescent="0.3">
      <c r="A200" s="23"/>
      <c r="B200" s="15"/>
      <c r="C200" s="11"/>
      <c r="D200" s="7" t="s">
        <v>23</v>
      </c>
      <c r="E200" s="42" t="s">
        <v>47</v>
      </c>
      <c r="F200" s="43">
        <v>20</v>
      </c>
      <c r="G200" s="43">
        <v>1.5</v>
      </c>
      <c r="H200" s="43">
        <v>0.2</v>
      </c>
      <c r="I200" s="43">
        <v>9.8000000000000007</v>
      </c>
      <c r="J200" s="43">
        <v>46.9</v>
      </c>
      <c r="K200" s="44" t="s">
        <v>48</v>
      </c>
      <c r="L200" s="43">
        <v>1.8</v>
      </c>
    </row>
    <row r="201" spans="1:12" ht="14.4" x14ac:dyDescent="0.3">
      <c r="A201" s="23"/>
      <c r="B201" s="15"/>
      <c r="C201" s="11"/>
      <c r="D201" s="7" t="s">
        <v>24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.75" customHeight="1" x14ac:dyDescent="0.3">
      <c r="A204" s="24"/>
      <c r="B204" s="17"/>
      <c r="C204" s="8"/>
      <c r="D204" s="18" t="s">
        <v>33</v>
      </c>
      <c r="E204" s="9"/>
      <c r="F204" s="19">
        <f>SUM(F197:F203)</f>
        <v>500</v>
      </c>
      <c r="G204" s="19">
        <f t="shared" ref="G204:J204" si="88">SUM(G197:G203)</f>
        <v>14.2</v>
      </c>
      <c r="H204" s="19">
        <f t="shared" si="88"/>
        <v>14.319999999999999</v>
      </c>
      <c r="I204" s="19">
        <f t="shared" si="88"/>
        <v>96.5</v>
      </c>
      <c r="J204" s="19">
        <f t="shared" si="88"/>
        <v>477.9</v>
      </c>
      <c r="K204" s="25"/>
      <c r="L204" s="19">
        <f t="shared" ref="L204" si="89">SUM(L197:L203)</f>
        <v>45.1</v>
      </c>
    </row>
    <row r="205" spans="1:12" ht="14.4" x14ac:dyDescent="0.3">
      <c r="A205" s="26">
        <f>A197</f>
        <v>2</v>
      </c>
      <c r="B205" s="13">
        <f>B197</f>
        <v>5</v>
      </c>
      <c r="C205" s="10" t="s">
        <v>25</v>
      </c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27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29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30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32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4"/>
      <c r="B214" s="17"/>
      <c r="C214" s="8"/>
      <c r="D214" s="18" t="s">
        <v>33</v>
      </c>
      <c r="E214" s="9"/>
      <c r="F214" s="19">
        <f>SUM(F205:F213)</f>
        <v>0</v>
      </c>
      <c r="G214" s="19">
        <f t="shared" ref="G214:J214" si="90">SUM(G205:G213)</f>
        <v>0</v>
      </c>
      <c r="H214" s="19">
        <f t="shared" si="90"/>
        <v>0</v>
      </c>
      <c r="I214" s="19">
        <f t="shared" si="90"/>
        <v>0</v>
      </c>
      <c r="J214" s="19">
        <f t="shared" si="90"/>
        <v>0</v>
      </c>
      <c r="K214" s="25"/>
      <c r="L214" s="19">
        <f t="shared" ref="L214" si="91">SUM(L205:L213)</f>
        <v>0</v>
      </c>
    </row>
    <row r="215" spans="1:12" ht="15" thickBot="1" x14ac:dyDescent="0.3">
      <c r="A215" s="29">
        <f>A197</f>
        <v>2</v>
      </c>
      <c r="B215" s="30">
        <f>B197</f>
        <v>5</v>
      </c>
      <c r="C215" s="55" t="s">
        <v>4</v>
      </c>
      <c r="D215" s="56"/>
      <c r="E215" s="31"/>
      <c r="F215" s="32">
        <f>F204+F214</f>
        <v>500</v>
      </c>
      <c r="G215" s="32">
        <f t="shared" ref="G215:J215" si="92">G204+G214</f>
        <v>14.2</v>
      </c>
      <c r="H215" s="32">
        <f t="shared" si="92"/>
        <v>14.319999999999999</v>
      </c>
      <c r="I215" s="32">
        <f t="shared" si="92"/>
        <v>96.5</v>
      </c>
      <c r="J215" s="32">
        <f t="shared" si="92"/>
        <v>477.9</v>
      </c>
      <c r="K215" s="32"/>
      <c r="L215" s="32">
        <f t="shared" ref="L215" si="93">L204+L214</f>
        <v>45.1</v>
      </c>
    </row>
    <row r="216" spans="1:12" ht="14.4" x14ac:dyDescent="0.3">
      <c r="A216" s="20">
        <v>2</v>
      </c>
      <c r="B216" s="21">
        <v>6</v>
      </c>
      <c r="C216" s="22" t="s">
        <v>20</v>
      </c>
      <c r="D216" s="5" t="s">
        <v>21</v>
      </c>
      <c r="E216" s="39" t="s">
        <v>85</v>
      </c>
      <c r="F216" s="40">
        <v>200</v>
      </c>
      <c r="G216" s="40">
        <v>27.2</v>
      </c>
      <c r="H216" s="40">
        <v>8.1</v>
      </c>
      <c r="I216" s="40">
        <v>33.200000000000003</v>
      </c>
      <c r="J216" s="40">
        <v>314.60000000000002</v>
      </c>
      <c r="K216" s="41" t="s">
        <v>83</v>
      </c>
      <c r="L216" s="40">
        <v>72.63</v>
      </c>
    </row>
    <row r="217" spans="1:12" ht="14.4" x14ac:dyDescent="0.3">
      <c r="A217" s="23"/>
      <c r="B217" s="15"/>
      <c r="C217" s="11"/>
      <c r="D217" s="6"/>
      <c r="E217" s="42" t="s">
        <v>59</v>
      </c>
      <c r="F217" s="43">
        <v>60</v>
      </c>
      <c r="G217" s="43">
        <v>0.7</v>
      </c>
      <c r="H217" s="43">
        <v>5.4</v>
      </c>
      <c r="I217" s="43">
        <v>4</v>
      </c>
      <c r="J217" s="43">
        <v>67.099999999999994</v>
      </c>
      <c r="K217" s="44">
        <v>291</v>
      </c>
      <c r="L217" s="43">
        <v>13.51</v>
      </c>
    </row>
    <row r="218" spans="1:12" ht="14.4" x14ac:dyDescent="0.3">
      <c r="A218" s="23"/>
      <c r="B218" s="15"/>
      <c r="C218" s="11"/>
      <c r="D218" s="7" t="s">
        <v>84</v>
      </c>
      <c r="E218" s="42" t="s">
        <v>46</v>
      </c>
      <c r="F218" s="43">
        <v>200</v>
      </c>
      <c r="G218" s="43">
        <v>0.7</v>
      </c>
      <c r="H218" s="43">
        <v>0.02</v>
      </c>
      <c r="I218" s="43">
        <v>15</v>
      </c>
      <c r="J218" s="43">
        <v>60</v>
      </c>
      <c r="K218" s="44">
        <v>376</v>
      </c>
      <c r="L218" s="43">
        <v>2.1800000000000002</v>
      </c>
    </row>
    <row r="219" spans="1:12" ht="14.4" x14ac:dyDescent="0.3">
      <c r="A219" s="23"/>
      <c r="B219" s="15"/>
      <c r="C219" s="11"/>
      <c r="D219" s="7" t="s">
        <v>23</v>
      </c>
      <c r="E219" s="42" t="s">
        <v>47</v>
      </c>
      <c r="F219" s="43">
        <v>40</v>
      </c>
      <c r="G219" s="43">
        <v>3</v>
      </c>
      <c r="H219" s="43">
        <v>0.3</v>
      </c>
      <c r="I219" s="43">
        <v>19.7</v>
      </c>
      <c r="J219" s="43">
        <v>93.8</v>
      </c>
      <c r="K219" s="44" t="s">
        <v>48</v>
      </c>
      <c r="L219" s="43">
        <v>3.6</v>
      </c>
    </row>
    <row r="220" spans="1:12" ht="14.4" x14ac:dyDescent="0.3">
      <c r="A220" s="23"/>
      <c r="B220" s="15"/>
      <c r="C220" s="11"/>
      <c r="D220" s="7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.75" customHeight="1" x14ac:dyDescent="0.3">
      <c r="A223" s="24"/>
      <c r="B223" s="17"/>
      <c r="C223" s="8"/>
      <c r="D223" s="18" t="s">
        <v>33</v>
      </c>
      <c r="E223" s="9"/>
      <c r="F223" s="19">
        <f>SUM(F216:F222)</f>
        <v>500</v>
      </c>
      <c r="G223" s="19">
        <f t="shared" ref="G223:J223" si="94">SUM(G216:G222)</f>
        <v>31.599999999999998</v>
      </c>
      <c r="H223" s="19">
        <f t="shared" si="94"/>
        <v>13.82</v>
      </c>
      <c r="I223" s="19">
        <f t="shared" si="94"/>
        <v>71.900000000000006</v>
      </c>
      <c r="J223" s="19">
        <f t="shared" si="94"/>
        <v>535.5</v>
      </c>
      <c r="K223" s="25"/>
      <c r="L223" s="19">
        <f t="shared" ref="L223" si="95">SUM(L216:L222)</f>
        <v>91.92</v>
      </c>
    </row>
    <row r="224" spans="1:12" ht="14.4" x14ac:dyDescent="0.3">
      <c r="A224" s="26">
        <f>A216</f>
        <v>2</v>
      </c>
      <c r="B224" s="13">
        <f>B216</f>
        <v>6</v>
      </c>
      <c r="C224" s="10" t="s">
        <v>25</v>
      </c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27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29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30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7" t="s">
        <v>32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4"/>
      <c r="B233" s="17"/>
      <c r="C233" s="8"/>
      <c r="D233" s="18" t="s">
        <v>33</v>
      </c>
      <c r="E233" s="9"/>
      <c r="F233" s="19">
        <f>SUM(F224:F232)</f>
        <v>0</v>
      </c>
      <c r="G233" s="19">
        <f t="shared" ref="G233:J233" si="96">SUM(G224:G232)</f>
        <v>0</v>
      </c>
      <c r="H233" s="19">
        <f t="shared" si="96"/>
        <v>0</v>
      </c>
      <c r="I233" s="19">
        <f t="shared" si="96"/>
        <v>0</v>
      </c>
      <c r="J233" s="19">
        <f t="shared" si="96"/>
        <v>0</v>
      </c>
      <c r="K233" s="25"/>
      <c r="L233" s="19">
        <f t="shared" ref="L233" si="97">SUM(L224:L232)</f>
        <v>0</v>
      </c>
    </row>
    <row r="234" spans="1:12" ht="15" thickBot="1" x14ac:dyDescent="0.3">
      <c r="A234" s="29">
        <f>A216</f>
        <v>2</v>
      </c>
      <c r="B234" s="30">
        <f>B216</f>
        <v>6</v>
      </c>
      <c r="C234" s="55" t="s">
        <v>4</v>
      </c>
      <c r="D234" s="56"/>
      <c r="E234" s="31"/>
      <c r="F234" s="32">
        <f>F223+F233</f>
        <v>500</v>
      </c>
      <c r="G234" s="32">
        <f t="shared" ref="G234:J234" si="98">G223+G233</f>
        <v>31.599999999999998</v>
      </c>
      <c r="H234" s="32">
        <f t="shared" si="98"/>
        <v>13.82</v>
      </c>
      <c r="I234" s="32">
        <f t="shared" si="98"/>
        <v>71.900000000000006</v>
      </c>
      <c r="J234" s="32">
        <f t="shared" si="98"/>
        <v>535.5</v>
      </c>
      <c r="K234" s="32"/>
      <c r="L234" s="32">
        <f t="shared" ref="L234" si="99">L223+L233</f>
        <v>91.92</v>
      </c>
    </row>
    <row r="235" spans="1:12" ht="13.95" customHeight="1" thickBot="1" x14ac:dyDescent="0.3">
      <c r="A235" s="27"/>
      <c r="B235" s="28"/>
      <c r="C235" s="52" t="s">
        <v>5</v>
      </c>
      <c r="D235" s="53"/>
      <c r="E235" s="54"/>
      <c r="F235" s="34">
        <f>(F24+F43+F63+F82+F101+F120+F139+F158+F177+F196+F215+F234)/(IF(F24=0,0,1)+IF(F43=0,0,1)+IF(F63=0,0,1)+IF(F82=0,0,1)+IF(F101=0,0,1)+IF(F120=0,0,1)+IF(F139=0,0,1)+IF(F158=0,0,1)+IF(F177=0,0,1)+IF(F196=0,0,1)+IF(F215=0,0,1)+IF(F234=0,0,1))</f>
        <v>504.33333333333331</v>
      </c>
      <c r="G235" s="34">
        <f>(G24+G43+G63+G82+G101+G120+G139+G158+G177+G196+G215+G234)/(IF(G24=0,0,1)+IF(G43=0,0,1)+IF(G63=0,0,1)+IF(G82=0,0,1)+IF(G101=0,0,1)+IF(G120=0,0,1)+IF(G139=0,0,1)+IF(G158=0,0,1)+IF(G177=0,0,1)+IF(G196=0,0,1)+IF(G215=0,0,1)+IF(G234=0,0,1))</f>
        <v>20.95</v>
      </c>
      <c r="H235" s="34">
        <f>(H24+H43+H63+H82+H101+H120+H139+H158+H177+H196+H215+H234)/(IF(H24=0,0,1)+IF(H43=0,0,1)+IF(H63=0,0,1)+IF(H82=0,0,1)+IF(H101=0,0,1)+IF(H120=0,0,1)+IF(H139=0,0,1)+IF(H158=0,0,1)+IF(H177=0,0,1)+IF(H196=0,0,1)+IF(H215=0,0,1)+IF(H234=0,0,1))</f>
        <v>15.421666666666665</v>
      </c>
      <c r="I235" s="34">
        <f>(I24+I43+I63+I82+I101+I120+I139+I158+I177+I196+I215+I234)/(IF(I24=0,0,1)+IF(I43=0,0,1)+IF(I63=0,0,1)+IF(I82=0,0,1)+IF(I101=0,0,1)+IF(I120=0,0,1)+IF(I139=0,0,1)+IF(I158=0,0,1)+IF(I177=0,0,1)+IF(I196=0,0,1)+IF(I215=0,0,1)+IF(I234=0,0,1))</f>
        <v>83.108333333333334</v>
      </c>
      <c r="J235" s="34">
        <f>(J24+J43+J63+J82+J101+J120+J139+J158+J177+J196+J215+J234)/(IF(J24=0,0,1)+IF(J43=0,0,1)+IF(J63=0,0,1)+IF(J82=0,0,1)+IF(J101=0,0,1)+IF(J120=0,0,1)+IF(J139=0,0,1)+IF(J158=0,0,1)+IF(J177=0,0,1)+IF(J196=0,0,1)+IF(J215=0,0,1)+IF(J234=0,0,1))</f>
        <v>544.58333333333326</v>
      </c>
      <c r="K235" s="34"/>
      <c r="L235" s="34">
        <f>(L24+L43+L63+L82+L101+L120+L139+L158+L177+L196+L215+L234)/(IF(L24=0,0,1)+IF(L43=0,0,1)+IF(L63=0,0,1)+IF(L82=0,0,1)+IF(L101=0,0,1)+IF(L120=0,0,1)+IF(L139=0,0,1)+IF(L158=0,0,1)+IF(L177=0,0,1)+IF(L196=0,0,1)+IF(L215=0,0,1)+IF(L234=0,0,1))</f>
        <v>69.144166666666663</v>
      </c>
    </row>
  </sheetData>
  <mergeCells count="16">
    <mergeCell ref="C82:D82"/>
    <mergeCell ref="C101:D101"/>
    <mergeCell ref="C24:D24"/>
    <mergeCell ref="C1:E1"/>
    <mergeCell ref="H1:K1"/>
    <mergeCell ref="H2:K2"/>
    <mergeCell ref="C43:D43"/>
    <mergeCell ref="C63:D63"/>
    <mergeCell ref="C235:E235"/>
    <mergeCell ref="C196:D196"/>
    <mergeCell ref="C120:D120"/>
    <mergeCell ref="C139:D139"/>
    <mergeCell ref="C158:D158"/>
    <mergeCell ref="C177:D177"/>
    <mergeCell ref="C215:D215"/>
    <mergeCell ref="C234:D23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Какима</cp:lastModifiedBy>
  <cp:lastPrinted>2025-02-13T15:40:56Z</cp:lastPrinted>
  <dcterms:created xsi:type="dcterms:W3CDTF">2022-05-16T14:23:56Z</dcterms:created>
  <dcterms:modified xsi:type="dcterms:W3CDTF">2025-03-25T17:50:48Z</dcterms:modified>
</cp:coreProperties>
</file>