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J235" i="1" s="1"/>
  <c r="I224" i="1"/>
  <c r="I235" i="1" s="1"/>
  <c r="H224" i="1"/>
  <c r="H235" i="1" s="1"/>
  <c r="G224" i="1"/>
  <c r="F224" i="1"/>
  <c r="B216" i="1"/>
  <c r="A216" i="1"/>
  <c r="L215" i="1"/>
  <c r="J215" i="1"/>
  <c r="I215" i="1"/>
  <c r="H215" i="1"/>
  <c r="G215" i="1"/>
  <c r="F215" i="1"/>
  <c r="B206" i="1"/>
  <c r="A206" i="1"/>
  <c r="L205" i="1"/>
  <c r="J205" i="1"/>
  <c r="I205" i="1"/>
  <c r="I216" i="1" s="1"/>
  <c r="H205" i="1"/>
  <c r="H216" i="1" s="1"/>
  <c r="G205" i="1"/>
  <c r="F205" i="1"/>
  <c r="B111" i="1"/>
  <c r="B121" i="1"/>
  <c r="A121" i="1"/>
  <c r="L120" i="1"/>
  <c r="J120" i="1"/>
  <c r="I120" i="1"/>
  <c r="H120" i="1"/>
  <c r="G120" i="1"/>
  <c r="F120" i="1"/>
  <c r="A111" i="1"/>
  <c r="L110" i="1"/>
  <c r="J110" i="1"/>
  <c r="I110" i="1"/>
  <c r="H110" i="1"/>
  <c r="G110" i="1"/>
  <c r="F110" i="1"/>
  <c r="J216" i="1" l="1"/>
  <c r="L121" i="1"/>
  <c r="L216" i="1"/>
  <c r="H121" i="1"/>
  <c r="I121" i="1"/>
  <c r="J121" i="1"/>
  <c r="F216" i="1"/>
  <c r="G216" i="1"/>
  <c r="G235" i="1"/>
  <c r="G121" i="1"/>
  <c r="F235" i="1"/>
  <c r="F121" i="1"/>
  <c r="B197" i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G140" i="1" s="1"/>
  <c r="F129" i="1"/>
  <c r="F140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3" i="1" l="1"/>
  <c r="I197" i="1"/>
  <c r="F63" i="1"/>
  <c r="J83" i="1"/>
  <c r="F178" i="1"/>
  <c r="J197" i="1"/>
  <c r="H197" i="1"/>
  <c r="I83" i="1"/>
  <c r="L83" i="1"/>
  <c r="G178" i="1"/>
  <c r="L197" i="1"/>
  <c r="G63" i="1"/>
  <c r="H63" i="1"/>
  <c r="H178" i="1"/>
  <c r="H24" i="1"/>
  <c r="H140" i="1"/>
  <c r="J140" i="1"/>
  <c r="I24" i="1"/>
  <c r="I140" i="1"/>
  <c r="F102" i="1"/>
  <c r="L24" i="1"/>
  <c r="G102" i="1"/>
  <c r="L140" i="1"/>
  <c r="H102" i="1"/>
  <c r="I102" i="1"/>
  <c r="F83" i="1"/>
  <c r="J102" i="1"/>
  <c r="F197" i="1"/>
  <c r="J24" i="1"/>
  <c r="G83" i="1"/>
  <c r="L102" i="1"/>
  <c r="G197" i="1"/>
  <c r="G236" i="1" l="1"/>
  <c r="F236" i="1"/>
  <c r="H236" i="1"/>
  <c r="J236" i="1"/>
  <c r="L236" i="1"/>
  <c r="I236" i="1"/>
</calcChain>
</file>

<file path=xl/sharedStrings.xml><?xml version="1.0" encoding="utf-8"?>
<sst xmlns="http://schemas.openxmlformats.org/spreadsheetml/2006/main" count="315" uniqueCount="88">
  <si>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</si>
  <si>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</si>
  <si>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</si>
  <si>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</si>
  <si>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</si>
  <si>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</si>
  <si>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</si>
  <si>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</si>
  <si>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</si>
  <si>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</si>
  <si>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</si>
  <si>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</si>
  <si>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</si>
  <si>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</si>
  <si>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</si>
  <si>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</si>
  <si>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</si>
  <si>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</si>
  <si>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</si>
  <si>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</si>
  <si>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</si>
  <si>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</si>
  <si>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</si>
  <si>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</si>
  <si>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</si>
  <si>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</si>
  <si>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</si>
  <si>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</si>
  <si>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</si>
  <si>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</si>
  <si>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</si>
  <si>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</si>
  <si>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</si>
  <si>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</si>
  <si>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</si>
  <si>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</si>
  <si>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</si>
  <si>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</si>
  <si>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</si>
  <si>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"Курлинская СОШ"</t>
  </si>
  <si>
    <t>директор</t>
  </si>
  <si>
    <t>Сансызбаева А.А.</t>
  </si>
  <si>
    <t>Биточек из говядины в соусе</t>
  </si>
  <si>
    <t>54-6м</t>
  </si>
  <si>
    <t>Макароны отварные</t>
  </si>
  <si>
    <t>54-1г</t>
  </si>
  <si>
    <t>Чай с сахаром</t>
  </si>
  <si>
    <t xml:space="preserve">хлеб пшеничный йодированный </t>
  </si>
  <si>
    <t>Пром.</t>
  </si>
  <si>
    <t>Хлеб ржано-пшеничный</t>
  </si>
  <si>
    <t>Каша жидкая молочная пшенная</t>
  </si>
  <si>
    <t>54-24к</t>
  </si>
  <si>
    <t>Масло сливочное (порциями)</t>
  </si>
  <si>
    <t>53-19з</t>
  </si>
  <si>
    <t>Сок фруктовый</t>
  </si>
  <si>
    <t>Повидло абрикосовое</t>
  </si>
  <si>
    <t>Батон нарезной</t>
  </si>
  <si>
    <t>Птица,тушенная в соусе</t>
  </si>
  <si>
    <t>Картофельное пюре</t>
  </si>
  <si>
    <t>Винегрет овощной</t>
  </si>
  <si>
    <t>54-16з</t>
  </si>
  <si>
    <t>Курица тушенная с морковью</t>
  </si>
  <si>
    <t>Каша гречневая рассыпчатая</t>
  </si>
  <si>
    <t>54-4г</t>
  </si>
  <si>
    <t>Салат картофельный с морковью и зеленым горошком</t>
  </si>
  <si>
    <t>54-34з</t>
  </si>
  <si>
    <t>Компот из смеси сухофруктов</t>
  </si>
  <si>
    <t>54-1хн</t>
  </si>
  <si>
    <t>Каша жидкая молочная рисовая</t>
  </si>
  <si>
    <t>54-26к</t>
  </si>
  <si>
    <t>Кондитерское изделие (печенье)</t>
  </si>
  <si>
    <t>Рагу из курицы</t>
  </si>
  <si>
    <t>54-22м</t>
  </si>
  <si>
    <t>Биточек из курицы в соусе</t>
  </si>
  <si>
    <t>54-23м</t>
  </si>
  <si>
    <t xml:space="preserve">хлеб  ржано -пшеничный </t>
  </si>
  <si>
    <t>Птица ,тушенная в соусе</t>
  </si>
  <si>
    <t xml:space="preserve">хлеб  ржано - пшеничный </t>
  </si>
  <si>
    <t>Каша жидкая молочная манная</t>
  </si>
  <si>
    <t>Кисель с витаминами "Витошка"</t>
  </si>
  <si>
    <t>Каша жидкая молочная овсяная</t>
  </si>
  <si>
    <t>54-22к</t>
  </si>
  <si>
    <t>Кондитерское изделие</t>
  </si>
  <si>
    <t>Жаркое по-домашнему из курицы</t>
  </si>
  <si>
    <t>54-28м</t>
  </si>
  <si>
    <t>Компот из кураги</t>
  </si>
  <si>
    <t>54-2хн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</si>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</sst>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21" sqref="D2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15.6</v>
      </c>
      <c r="H6" s="40">
        <v>14.6</v>
      </c>
      <c r="I6" s="40">
        <v>15.8</v>
      </c>
      <c r="J6" s="40">
        <v>257.8</v>
      </c>
      <c r="K6" s="41" t="s">
        <v>43</v>
      </c>
      <c r="L6" s="40">
        <v>58.43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257.39999999999998</v>
      </c>
      <c r="K7" s="44" t="s">
        <v>45</v>
      </c>
      <c r="L7" s="43">
        <v>16.7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48</v>
      </c>
      <c r="L9" s="43">
        <v>2.7</v>
      </c>
    </row>
    <row r="10" spans="1:12" ht="14.4" x14ac:dyDescent="0.3">
      <c r="A10" s="23"/>
      <c r="B10" s="15"/>
      <c r="C10" s="11"/>
      <c r="D10" s="7"/>
      <c r="E10" s="42" t="s">
        <v>49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48</v>
      </c>
      <c r="L10" s="43">
        <v>1.5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25.2</v>
      </c>
      <c r="H13" s="19">
        <f t="shared" si="0"/>
        <v>19.919999999999998</v>
      </c>
      <c r="I13" s="19">
        <f t="shared" si="0"/>
        <v>86.3</v>
      </c>
      <c r="J13" s="19">
        <f t="shared" si="0"/>
        <v>684.6</v>
      </c>
      <c r="K13" s="25"/>
      <c r="L13" s="19">
        <f t="shared" ref="L13" si="1">SUM(L6:L12)</f>
        <v>81.510000000000005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25.2</v>
      </c>
      <c r="H24" s="32">
        <f t="shared" si="4"/>
        <v>19.919999999999998</v>
      </c>
      <c r="I24" s="32">
        <f t="shared" si="4"/>
        <v>86.3</v>
      </c>
      <c r="J24" s="32">
        <f t="shared" si="4"/>
        <v>684.6</v>
      </c>
      <c r="K24" s="32"/>
      <c r="L24" s="32">
        <f t="shared" ref="L24" si="5">L13+L23</f>
        <v>81.510000000000005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51</v>
      </c>
      <c r="L25" s="40">
        <v>30.25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4</v>
      </c>
      <c r="G26" s="43">
        <v>0</v>
      </c>
      <c r="H26" s="43">
        <v>2.9</v>
      </c>
      <c r="I26" s="43">
        <v>0.1</v>
      </c>
      <c r="J26" s="43">
        <v>26.4</v>
      </c>
      <c r="K26" s="44" t="s">
        <v>53</v>
      </c>
      <c r="L26" s="43">
        <v>5.04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 t="s">
        <v>48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2.7</v>
      </c>
    </row>
    <row r="29" spans="1:12" ht="14.4" x14ac:dyDescent="0.3">
      <c r="A29" s="14"/>
      <c r="B29" s="15"/>
      <c r="C29" s="11"/>
      <c r="D29" s="7"/>
      <c r="E29" s="42" t="s">
        <v>55</v>
      </c>
      <c r="F29" s="43">
        <v>25</v>
      </c>
      <c r="G29" s="43">
        <v>0.1</v>
      </c>
      <c r="H29" s="43">
        <v>0</v>
      </c>
      <c r="I29" s="43">
        <v>16</v>
      </c>
      <c r="J29" s="43">
        <v>64.3</v>
      </c>
      <c r="K29" s="44" t="s">
        <v>48</v>
      </c>
      <c r="L29" s="43">
        <v>5.25</v>
      </c>
    </row>
    <row r="30" spans="1:12" ht="14.4" x14ac:dyDescent="0.3">
      <c r="A30" s="14"/>
      <c r="B30" s="15"/>
      <c r="C30" s="11"/>
      <c r="D30" s="6" t="s">
        <v>23</v>
      </c>
      <c r="E30" s="42" t="s">
        <v>56</v>
      </c>
      <c r="F30" s="43">
        <v>22</v>
      </c>
      <c r="G30" s="43">
        <v>1.7</v>
      </c>
      <c r="H30" s="43">
        <v>0.6</v>
      </c>
      <c r="I30" s="43">
        <v>11.3</v>
      </c>
      <c r="J30" s="43">
        <v>57.6</v>
      </c>
      <c r="K30" s="44" t="s">
        <v>48</v>
      </c>
      <c r="L30" s="43">
        <v>3.09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14.199999999999998</v>
      </c>
      <c r="H32" s="19">
        <f t="shared" ref="H32" si="7">SUM(H25:H31)</f>
        <v>14.999999999999998</v>
      </c>
      <c r="I32" s="19">
        <f t="shared" ref="I32" si="8">SUM(I25:I31)</f>
        <v>103.8</v>
      </c>
      <c r="J32" s="19">
        <f t="shared" ref="J32:L32" si="9">SUM(J25:J31)</f>
        <v>607.6</v>
      </c>
      <c r="K32" s="25"/>
      <c r="L32" s="19">
        <f t="shared" si="9"/>
        <v>58.33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501</v>
      </c>
      <c r="G43" s="32">
        <f t="shared" ref="G43" si="14">G32+G42</f>
        <v>14.199999999999998</v>
      </c>
      <c r="H43" s="32">
        <f t="shared" ref="H43" si="15">H32+H42</f>
        <v>14.999999999999998</v>
      </c>
      <c r="I43" s="32">
        <f t="shared" ref="I43" si="16">I32+I42</f>
        <v>103.8</v>
      </c>
      <c r="J43" s="32">
        <f t="shared" ref="J43:L43" si="17">J32+J42</f>
        <v>607.6</v>
      </c>
      <c r="K43" s="32"/>
      <c r="L43" s="32">
        <f t="shared" si="17"/>
        <v>58.33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33.83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150</v>
      </c>
      <c r="G45" s="43">
        <v>3.1</v>
      </c>
      <c r="H45" s="43">
        <v>5.3</v>
      </c>
      <c r="I45" s="43">
        <v>19.8</v>
      </c>
      <c r="J45" s="43">
        <v>139.4</v>
      </c>
      <c r="K45" s="44">
        <v>312</v>
      </c>
      <c r="L45" s="43">
        <v>25.63</v>
      </c>
    </row>
    <row r="46" spans="1:12" ht="14.4" x14ac:dyDescent="0.3">
      <c r="A46" s="23"/>
      <c r="B46" s="15"/>
      <c r="C46" s="11"/>
      <c r="D46" s="6"/>
      <c r="E46" s="42" t="s">
        <v>59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60</v>
      </c>
      <c r="L46" s="43">
        <v>12.47</v>
      </c>
    </row>
    <row r="47" spans="1:12" ht="14.4" x14ac:dyDescent="0.3">
      <c r="A47" s="23"/>
      <c r="B47" s="15"/>
      <c r="C47" s="11"/>
      <c r="D47" s="7" t="s">
        <v>22</v>
      </c>
      <c r="E47" s="42" t="s">
        <v>46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4.4" x14ac:dyDescent="0.3">
      <c r="A48" s="23"/>
      <c r="B48" s="15"/>
      <c r="C48" s="11"/>
      <c r="D48" s="7" t="s">
        <v>23</v>
      </c>
      <c r="E48" s="42" t="s">
        <v>47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48</v>
      </c>
      <c r="L48" s="43">
        <v>2.7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530</v>
      </c>
      <c r="G52" s="19">
        <f t="shared" ref="G52" si="18">SUM(G44:G51)</f>
        <v>19</v>
      </c>
      <c r="H52" s="19">
        <f t="shared" ref="H52" si="19">SUM(H44:H51)</f>
        <v>24.92</v>
      </c>
      <c r="I52" s="19">
        <f t="shared" ref="I52" si="20">SUM(I44:I51)</f>
        <v>56.099999999999994</v>
      </c>
      <c r="J52" s="19">
        <f t="shared" ref="J52:L52" si="21">SUM(J44:J51)</f>
        <v>521.79999999999995</v>
      </c>
      <c r="K52" s="25"/>
      <c r="L52" s="19">
        <f t="shared" si="21"/>
        <v>76.81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A44</f>
        <v>1</v>
      </c>
      <c r="B63" s="30">
        <f>B44</f>
        <v>3</v>
      </c>
      <c r="C63" s="54" t="s">
        <v>4</v>
      </c>
      <c r="D63" s="55"/>
      <c r="E63" s="31"/>
      <c r="F63" s="32">
        <f>F52+F62</f>
        <v>530</v>
      </c>
      <c r="G63" s="32">
        <f t="shared" ref="G63" si="26">G52+G62</f>
        <v>19</v>
      </c>
      <c r="H63" s="32">
        <f t="shared" ref="H63" si="27">H52+H62</f>
        <v>24.92</v>
      </c>
      <c r="I63" s="32">
        <f t="shared" ref="I63" si="28">I52+I62</f>
        <v>56.099999999999994</v>
      </c>
      <c r="J63" s="32">
        <f t="shared" ref="J63:L63" si="29">J52+J62</f>
        <v>521.79999999999995</v>
      </c>
      <c r="K63" s="32"/>
      <c r="L63" s="32">
        <f t="shared" si="29"/>
        <v>76.81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61</v>
      </c>
      <c r="F64" s="40">
        <v>90</v>
      </c>
      <c r="G64" s="40">
        <v>12.2</v>
      </c>
      <c r="H64" s="40">
        <v>14</v>
      </c>
      <c r="I64" s="40">
        <v>2.5</v>
      </c>
      <c r="J64" s="40">
        <v>185</v>
      </c>
      <c r="K64" s="41">
        <v>290</v>
      </c>
      <c r="L64" s="40">
        <v>33.83</v>
      </c>
    </row>
    <row r="65" spans="1:12" ht="14.4" x14ac:dyDescent="0.3">
      <c r="A65" s="23"/>
      <c r="B65" s="15"/>
      <c r="C65" s="11"/>
      <c r="D65" s="6"/>
      <c r="E65" s="42" t="s">
        <v>62</v>
      </c>
      <c r="F65" s="43">
        <v>150</v>
      </c>
      <c r="G65" s="43">
        <v>8.1999999999999993</v>
      </c>
      <c r="H65" s="43">
        <v>6.3</v>
      </c>
      <c r="I65" s="43">
        <v>35.9</v>
      </c>
      <c r="J65" s="43">
        <v>233.7</v>
      </c>
      <c r="K65" s="44" t="s">
        <v>63</v>
      </c>
      <c r="L65" s="43">
        <v>18.059999999999999</v>
      </c>
    </row>
    <row r="66" spans="1:12" ht="14.4" x14ac:dyDescent="0.3">
      <c r="A66" s="23"/>
      <c r="B66" s="15"/>
      <c r="C66" s="11"/>
      <c r="D66" s="6"/>
      <c r="E66" s="42" t="s">
        <v>64</v>
      </c>
      <c r="F66" s="43">
        <v>60</v>
      </c>
      <c r="G66" s="43">
        <v>1.7</v>
      </c>
      <c r="H66" s="43">
        <v>4.3</v>
      </c>
      <c r="I66" s="43">
        <v>6.2</v>
      </c>
      <c r="J66" s="43">
        <v>70.3</v>
      </c>
      <c r="K66" s="44" t="s">
        <v>65</v>
      </c>
      <c r="L66" s="43">
        <v>10.17</v>
      </c>
    </row>
    <row r="67" spans="1:12" ht="14.4" x14ac:dyDescent="0.3">
      <c r="A67" s="23"/>
      <c r="B67" s="15"/>
      <c r="C67" s="11"/>
      <c r="D67" s="7" t="s">
        <v>87</v>
      </c>
      <c r="E67" s="42" t="s">
        <v>66</v>
      </c>
      <c r="F67" s="43">
        <v>200</v>
      </c>
      <c r="G67" s="43">
        <v>0.5</v>
      </c>
      <c r="H67" s="43">
        <v>0</v>
      </c>
      <c r="I67" s="43">
        <v>19.8</v>
      </c>
      <c r="J67" s="43">
        <v>81</v>
      </c>
      <c r="K67" s="44" t="s">
        <v>67</v>
      </c>
      <c r="L67" s="43">
        <v>6.73</v>
      </c>
    </row>
    <row r="68" spans="1:12" ht="14.4" x14ac:dyDescent="0.3">
      <c r="A68" s="23"/>
      <c r="B68" s="15"/>
      <c r="C68" s="11"/>
      <c r="D68" s="7" t="s">
        <v>23</v>
      </c>
      <c r="E68" s="42" t="s">
        <v>47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48</v>
      </c>
      <c r="L68" s="43">
        <v>2.7</v>
      </c>
    </row>
    <row r="69" spans="1:12" ht="14.4" x14ac:dyDescent="0.3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SUM(F64:F71)</f>
        <v>530</v>
      </c>
      <c r="G72" s="19">
        <f t="shared" ref="G72" si="30">SUM(G64:G71)</f>
        <v>24.9</v>
      </c>
      <c r="H72" s="19">
        <f t="shared" ref="H72" si="31">SUM(H64:H71)</f>
        <v>24.8</v>
      </c>
      <c r="I72" s="19">
        <f t="shared" ref="I72" si="32">SUM(I64:I71)</f>
        <v>79.2</v>
      </c>
      <c r="J72" s="19">
        <f t="shared" ref="J72:L72" si="33">SUM(J64:J71)</f>
        <v>640.29999999999995</v>
      </c>
      <c r="K72" s="25"/>
      <c r="L72" s="19">
        <f t="shared" si="33"/>
        <v>71.490000000000009</v>
      </c>
    </row>
    <row r="73" spans="1:12" ht="14.4" x14ac:dyDescent="0.3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x14ac:dyDescent="0.25">
      <c r="A83" s="29">
        <f>A64</f>
        <v>1</v>
      </c>
      <c r="B83" s="30">
        <f>B64</f>
        <v>4</v>
      </c>
      <c r="C83" s="54" t="s">
        <v>4</v>
      </c>
      <c r="D83" s="55"/>
      <c r="E83" s="31"/>
      <c r="F83" s="32">
        <f>F72+F82</f>
        <v>530</v>
      </c>
      <c r="G83" s="32">
        <f t="shared" ref="G83" si="38">G72+G82</f>
        <v>24.9</v>
      </c>
      <c r="H83" s="32">
        <f t="shared" ref="H83" si="39">H72+H82</f>
        <v>24.8</v>
      </c>
      <c r="I83" s="32">
        <f t="shared" ref="I83" si="40">I72+I82</f>
        <v>79.2</v>
      </c>
      <c r="J83" s="32">
        <f t="shared" ref="J83:L83" si="41">J72+J82</f>
        <v>640.29999999999995</v>
      </c>
      <c r="K83" s="32"/>
      <c r="L83" s="32">
        <f t="shared" si="41"/>
        <v>71.490000000000009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68</v>
      </c>
      <c r="F84" s="40">
        <v>220</v>
      </c>
      <c r="G84" s="40">
        <v>5</v>
      </c>
      <c r="H84" s="40">
        <v>6.3</v>
      </c>
      <c r="I84" s="40">
        <v>26.7</v>
      </c>
      <c r="J84" s="40">
        <v>193.9</v>
      </c>
      <c r="K84" s="41" t="s">
        <v>69</v>
      </c>
      <c r="L84" s="40">
        <v>29.74</v>
      </c>
    </row>
    <row r="85" spans="1:12" ht="14.4" x14ac:dyDescent="0.3">
      <c r="A85" s="23"/>
      <c r="B85" s="15"/>
      <c r="C85" s="11"/>
      <c r="D85" s="6"/>
      <c r="E85" s="42" t="s">
        <v>70</v>
      </c>
      <c r="F85" s="43">
        <v>60</v>
      </c>
      <c r="G85" s="43">
        <v>4.5</v>
      </c>
      <c r="H85" s="43">
        <v>5.9</v>
      </c>
      <c r="I85" s="43">
        <v>44.6</v>
      </c>
      <c r="J85" s="43">
        <v>146.1</v>
      </c>
      <c r="K85" s="44" t="s">
        <v>48</v>
      </c>
      <c r="L85" s="43">
        <v>10.8</v>
      </c>
    </row>
    <row r="86" spans="1:12" ht="14.4" x14ac:dyDescent="0.3">
      <c r="A86" s="23"/>
      <c r="B86" s="15"/>
      <c r="C86" s="11"/>
      <c r="D86" s="7" t="s">
        <v>22</v>
      </c>
      <c r="E86" s="42" t="s">
        <v>46</v>
      </c>
      <c r="F86" s="43">
        <v>200</v>
      </c>
      <c r="G86" s="43">
        <v>0.7</v>
      </c>
      <c r="H86" s="43">
        <v>0.02</v>
      </c>
      <c r="I86" s="43">
        <v>15</v>
      </c>
      <c r="J86" s="43">
        <v>60</v>
      </c>
      <c r="K86" s="44">
        <v>376</v>
      </c>
      <c r="L86" s="43">
        <v>2.1800000000000002</v>
      </c>
    </row>
    <row r="87" spans="1:12" ht="14.4" x14ac:dyDescent="0.3">
      <c r="A87" s="23"/>
      <c r="B87" s="15"/>
      <c r="C87" s="11"/>
      <c r="D87" s="7" t="s">
        <v>23</v>
      </c>
      <c r="E87" s="42" t="s">
        <v>47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 t="s">
        <v>48</v>
      </c>
      <c r="L87" s="43">
        <v>2.7</v>
      </c>
    </row>
    <row r="88" spans="1:12" ht="14.4" x14ac:dyDescent="0.3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510</v>
      </c>
      <c r="G91" s="19">
        <f t="shared" ref="G91" si="42">SUM(G84:G90)</f>
        <v>12.5</v>
      </c>
      <c r="H91" s="19">
        <f t="shared" ref="H91" si="43">SUM(H84:H90)</f>
        <v>12.419999999999998</v>
      </c>
      <c r="I91" s="19">
        <f t="shared" ref="I91" si="44">SUM(I84:I90)</f>
        <v>101.1</v>
      </c>
      <c r="J91" s="19">
        <f t="shared" ref="J91:L91" si="45">SUM(J84:J90)</f>
        <v>470.3</v>
      </c>
      <c r="K91" s="25"/>
      <c r="L91" s="19">
        <f t="shared" si="45"/>
        <v>45.42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510</v>
      </c>
      <c r="G102" s="32">
        <f t="shared" ref="G102" si="50">G91+G101</f>
        <v>12.5</v>
      </c>
      <c r="H102" s="32">
        <f t="shared" ref="H102" si="51">H91+H101</f>
        <v>12.419999999999998</v>
      </c>
      <c r="I102" s="32">
        <f t="shared" ref="I102" si="52">I91+I101</f>
        <v>101.1</v>
      </c>
      <c r="J102" s="32">
        <f t="shared" ref="J102:L102" si="53">J91+J101</f>
        <v>470.3</v>
      </c>
      <c r="K102" s="32"/>
      <c r="L102" s="32">
        <f t="shared" si="53"/>
        <v>45.42</v>
      </c>
    </row>
    <row r="103" spans="1:12" ht="14.4" x14ac:dyDescent="0.3">
      <c r="A103" s="20">
        <v>1</v>
      </c>
      <c r="B103" s="21">
        <v>6</v>
      </c>
      <c r="C103" s="22" t="s">
        <v>20</v>
      </c>
      <c r="D103" s="5" t="s">
        <v>21</v>
      </c>
      <c r="E103" s="39" t="s">
        <v>71</v>
      </c>
      <c r="F103" s="40">
        <v>220</v>
      </c>
      <c r="G103" s="40">
        <v>21</v>
      </c>
      <c r="H103" s="40">
        <v>7</v>
      </c>
      <c r="I103" s="40">
        <v>17.5</v>
      </c>
      <c r="J103" s="40">
        <v>273.8</v>
      </c>
      <c r="K103" s="41" t="s">
        <v>72</v>
      </c>
      <c r="L103" s="40">
        <v>62.35</v>
      </c>
    </row>
    <row r="104" spans="1:12" ht="14.4" x14ac:dyDescent="0.3">
      <c r="A104" s="23"/>
      <c r="B104" s="15"/>
      <c r="C104" s="11"/>
      <c r="D104" s="7" t="s">
        <v>22</v>
      </c>
      <c r="E104" s="42" t="s">
        <v>66</v>
      </c>
      <c r="F104" s="43">
        <v>200</v>
      </c>
      <c r="G104" s="43">
        <v>0.5</v>
      </c>
      <c r="H104" s="43">
        <v>0</v>
      </c>
      <c r="I104" s="43">
        <v>19.8</v>
      </c>
      <c r="J104" s="43">
        <v>81</v>
      </c>
      <c r="K104" s="44" t="s">
        <v>67</v>
      </c>
      <c r="L104" s="43">
        <v>6.73</v>
      </c>
    </row>
    <row r="105" spans="1:12" ht="14.4" x14ac:dyDescent="0.3">
      <c r="A105" s="23"/>
      <c r="B105" s="15"/>
      <c r="C105" s="11"/>
      <c r="D105" s="7" t="s">
        <v>23</v>
      </c>
      <c r="E105" s="42" t="s">
        <v>47</v>
      </c>
      <c r="F105" s="43">
        <v>40</v>
      </c>
      <c r="G105" s="43">
        <v>3</v>
      </c>
      <c r="H105" s="43">
        <v>0.3</v>
      </c>
      <c r="I105" s="43">
        <v>19.7</v>
      </c>
      <c r="J105" s="43">
        <v>93.8</v>
      </c>
      <c r="K105" s="44" t="s">
        <v>48</v>
      </c>
      <c r="L105" s="43">
        <v>3.6</v>
      </c>
    </row>
    <row r="106" spans="1:12" ht="14.4" x14ac:dyDescent="0.3">
      <c r="A106" s="23"/>
      <c r="B106" s="15"/>
      <c r="C106" s="11"/>
      <c r="D106" s="7" t="s">
        <v>23</v>
      </c>
      <c r="E106" s="42" t="s">
        <v>49</v>
      </c>
      <c r="F106" s="43">
        <v>40</v>
      </c>
      <c r="G106" s="43">
        <v>2.6</v>
      </c>
      <c r="H106" s="43">
        <v>0.5</v>
      </c>
      <c r="I106" s="43">
        <v>15.8</v>
      </c>
      <c r="J106" s="43">
        <v>78.3</v>
      </c>
      <c r="K106" s="44" t="s">
        <v>48</v>
      </c>
      <c r="L106" s="43">
        <v>3</v>
      </c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4">SUM(G103:G109)</f>
        <v>27.1</v>
      </c>
      <c r="H110" s="19">
        <f t="shared" si="54"/>
        <v>7.8</v>
      </c>
      <c r="I110" s="19">
        <f t="shared" si="54"/>
        <v>72.8</v>
      </c>
      <c r="J110" s="19">
        <f t="shared" si="54"/>
        <v>526.9</v>
      </c>
      <c r="K110" s="25"/>
      <c r="L110" s="19">
        <f t="shared" ref="L110" si="55">SUM(L103:L109)</f>
        <v>75.679999999999993</v>
      </c>
    </row>
    <row r="111" spans="1:12" ht="14.4" x14ac:dyDescent="0.3">
      <c r="A111" s="26">
        <f>A103</f>
        <v>1</v>
      </c>
      <c r="B111" s="13">
        <f>B103</f>
        <v>6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.75" customHeight="1" x14ac:dyDescent="0.25">
      <c r="A121" s="29">
        <f>A103</f>
        <v>1</v>
      </c>
      <c r="B121" s="30">
        <f>B103</f>
        <v>6</v>
      </c>
      <c r="C121" s="54" t="s">
        <v>4</v>
      </c>
      <c r="D121" s="55"/>
      <c r="E121" s="31"/>
      <c r="F121" s="32">
        <f>F110+F120</f>
        <v>500</v>
      </c>
      <c r="G121" s="32">
        <f t="shared" ref="G121:J121" si="58">G110+G120</f>
        <v>27.1</v>
      </c>
      <c r="H121" s="32">
        <f t="shared" si="58"/>
        <v>7.8</v>
      </c>
      <c r="I121" s="32">
        <f t="shared" si="58"/>
        <v>72.8</v>
      </c>
      <c r="J121" s="32">
        <f t="shared" si="58"/>
        <v>526.9</v>
      </c>
      <c r="K121" s="32"/>
      <c r="L121" s="32">
        <f t="shared" ref="L121" si="59">L110+L120</f>
        <v>75.679999999999993</v>
      </c>
    </row>
    <row r="122" spans="1:12" ht="14.4" x14ac:dyDescent="0.3">
      <c r="A122" s="14">
        <v>2</v>
      </c>
      <c r="B122" s="15">
        <v>1</v>
      </c>
      <c r="C122" s="22" t="s">
        <v>20</v>
      </c>
      <c r="D122" s="5" t="s">
        <v>21</v>
      </c>
      <c r="E122" s="39" t="s">
        <v>73</v>
      </c>
      <c r="F122" s="40">
        <v>100</v>
      </c>
      <c r="G122" s="40">
        <v>16.3</v>
      </c>
      <c r="H122" s="40">
        <v>5.0999999999999996</v>
      </c>
      <c r="I122" s="40">
        <v>13.4</v>
      </c>
      <c r="J122" s="40">
        <v>156.1</v>
      </c>
      <c r="K122" s="41" t="s">
        <v>74</v>
      </c>
      <c r="L122" s="40">
        <v>58.43</v>
      </c>
    </row>
    <row r="123" spans="1:12" ht="14.4" x14ac:dyDescent="0.3">
      <c r="A123" s="14"/>
      <c r="B123" s="15"/>
      <c r="C123" s="11"/>
      <c r="D123" s="6"/>
      <c r="E123" s="42" t="s">
        <v>62</v>
      </c>
      <c r="F123" s="43">
        <v>150</v>
      </c>
      <c r="G123" s="43">
        <v>8.1999999999999993</v>
      </c>
      <c r="H123" s="43">
        <v>6.3</v>
      </c>
      <c r="I123" s="43">
        <v>35.9</v>
      </c>
      <c r="J123" s="43">
        <v>175</v>
      </c>
      <c r="K123" s="44" t="s">
        <v>63</v>
      </c>
      <c r="L123" s="43">
        <v>18.059999999999999</v>
      </c>
    </row>
    <row r="124" spans="1:12" ht="14.4" x14ac:dyDescent="0.3">
      <c r="A124" s="14"/>
      <c r="B124" s="15"/>
      <c r="C124" s="11"/>
      <c r="D124" s="7" t="s">
        <v>22</v>
      </c>
      <c r="E124" s="42" t="s">
        <v>46</v>
      </c>
      <c r="F124" s="43">
        <v>200</v>
      </c>
      <c r="G124" s="43">
        <v>0.7</v>
      </c>
      <c r="H124" s="43">
        <v>0.02</v>
      </c>
      <c r="I124" s="43">
        <v>15</v>
      </c>
      <c r="J124" s="43">
        <v>60</v>
      </c>
      <c r="K124" s="44">
        <v>376</v>
      </c>
      <c r="L124" s="43">
        <v>2.1800000000000002</v>
      </c>
    </row>
    <row r="125" spans="1:12" ht="14.4" x14ac:dyDescent="0.3">
      <c r="A125" s="14"/>
      <c r="B125" s="15"/>
      <c r="C125" s="11"/>
      <c r="D125" s="7" t="s">
        <v>23</v>
      </c>
      <c r="E125" s="42" t="s">
        <v>47</v>
      </c>
      <c r="F125" s="43">
        <v>30</v>
      </c>
      <c r="G125" s="43">
        <v>2.2999999999999998</v>
      </c>
      <c r="H125" s="43">
        <v>0.2</v>
      </c>
      <c r="I125" s="43">
        <v>14.8</v>
      </c>
      <c r="J125" s="43">
        <v>70.3</v>
      </c>
      <c r="K125" s="44" t="s">
        <v>48</v>
      </c>
      <c r="L125" s="43">
        <v>2.7</v>
      </c>
    </row>
    <row r="126" spans="1:12" ht="14.4" x14ac:dyDescent="0.3">
      <c r="A126" s="14"/>
      <c r="B126" s="15"/>
      <c r="C126" s="11"/>
      <c r="D126" s="7" t="s">
        <v>23</v>
      </c>
      <c r="E126" s="42" t="s">
        <v>75</v>
      </c>
      <c r="F126" s="43">
        <v>20</v>
      </c>
      <c r="G126" s="43">
        <v>1.3</v>
      </c>
      <c r="H126" s="43">
        <v>0.2</v>
      </c>
      <c r="I126" s="43">
        <v>7.9</v>
      </c>
      <c r="J126" s="43">
        <v>39.1</v>
      </c>
      <c r="K126" s="44" t="s">
        <v>48</v>
      </c>
      <c r="L126" s="43">
        <v>1.5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60">SUM(G122:G128)</f>
        <v>28.8</v>
      </c>
      <c r="H129" s="19">
        <f t="shared" si="60"/>
        <v>11.819999999999997</v>
      </c>
      <c r="I129" s="19">
        <f t="shared" si="60"/>
        <v>87</v>
      </c>
      <c r="J129" s="19">
        <f t="shared" si="60"/>
        <v>500.50000000000006</v>
      </c>
      <c r="K129" s="25"/>
      <c r="L129" s="19">
        <f t="shared" ref="L129" si="61">SUM(L122:L128)</f>
        <v>82.87</v>
      </c>
    </row>
    <row r="130" spans="1:12" ht="14.4" x14ac:dyDescent="0.3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4.4" x14ac:dyDescent="0.25">
      <c r="A140" s="33">
        <f>A122</f>
        <v>2</v>
      </c>
      <c r="B140" s="33">
        <f>B122</f>
        <v>1</v>
      </c>
      <c r="C140" s="54" t="s">
        <v>4</v>
      </c>
      <c r="D140" s="55"/>
      <c r="E140" s="31"/>
      <c r="F140" s="32">
        <f>F129+F139</f>
        <v>500</v>
      </c>
      <c r="G140" s="32">
        <f t="shared" ref="G140" si="64">G129+G139</f>
        <v>28.8</v>
      </c>
      <c r="H140" s="32">
        <f t="shared" ref="H140" si="65">H129+H139</f>
        <v>11.819999999999997</v>
      </c>
      <c r="I140" s="32">
        <f t="shared" ref="I140" si="66">I129+I139</f>
        <v>87</v>
      </c>
      <c r="J140" s="32">
        <f t="shared" ref="J140:L140" si="67">J129+J139</f>
        <v>500.50000000000006</v>
      </c>
      <c r="K140" s="32"/>
      <c r="L140" s="32">
        <f t="shared" si="67"/>
        <v>82.87</v>
      </c>
    </row>
    <row r="141" spans="1:12" ht="14.4" x14ac:dyDescent="0.3">
      <c r="A141" s="20">
        <v>2</v>
      </c>
      <c r="B141" s="21">
        <v>2</v>
      </c>
      <c r="C141" s="22" t="s">
        <v>20</v>
      </c>
      <c r="D141" s="5" t="s">
        <v>21</v>
      </c>
      <c r="E141" s="39" t="s">
        <v>76</v>
      </c>
      <c r="F141" s="40">
        <v>90</v>
      </c>
      <c r="G141" s="40">
        <v>12.2</v>
      </c>
      <c r="H141" s="40">
        <v>14</v>
      </c>
      <c r="I141" s="40">
        <v>2.5</v>
      </c>
      <c r="J141" s="40">
        <v>185</v>
      </c>
      <c r="K141" s="41">
        <v>290</v>
      </c>
      <c r="L141" s="40">
        <v>33.83</v>
      </c>
    </row>
    <row r="142" spans="1:12" ht="14.4" x14ac:dyDescent="0.3">
      <c r="A142" s="23"/>
      <c r="B142" s="15"/>
      <c r="C142" s="11"/>
      <c r="D142" s="6"/>
      <c r="E142" s="42" t="s">
        <v>58</v>
      </c>
      <c r="F142" s="43">
        <v>150</v>
      </c>
      <c r="G142" s="43">
        <v>3.1</v>
      </c>
      <c r="H142" s="43">
        <v>5.3</v>
      </c>
      <c r="I142" s="43">
        <v>19.8</v>
      </c>
      <c r="J142" s="43">
        <v>139.4</v>
      </c>
      <c r="K142" s="44">
        <v>312</v>
      </c>
      <c r="L142" s="43">
        <v>25.63</v>
      </c>
    </row>
    <row r="143" spans="1:12" ht="14.4" x14ac:dyDescent="0.3">
      <c r="A143" s="23"/>
      <c r="B143" s="15"/>
      <c r="C143" s="11"/>
      <c r="D143" s="7" t="s">
        <v>87</v>
      </c>
      <c r="E143" s="42" t="s">
        <v>66</v>
      </c>
      <c r="F143" s="43">
        <v>200</v>
      </c>
      <c r="G143" s="43">
        <v>0.5</v>
      </c>
      <c r="H143" s="43">
        <v>0</v>
      </c>
      <c r="I143" s="43">
        <v>19.8</v>
      </c>
      <c r="J143" s="43">
        <v>81</v>
      </c>
      <c r="K143" s="44" t="s">
        <v>67</v>
      </c>
      <c r="L143" s="43">
        <v>6.73</v>
      </c>
    </row>
    <row r="144" spans="1:12" ht="15.75" customHeight="1" x14ac:dyDescent="0.3">
      <c r="A144" s="23"/>
      <c r="B144" s="15"/>
      <c r="C144" s="11"/>
      <c r="D144" s="7" t="s">
        <v>23</v>
      </c>
      <c r="E144" s="42" t="s">
        <v>47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 t="s">
        <v>48</v>
      </c>
      <c r="L144" s="43">
        <v>2.7</v>
      </c>
    </row>
    <row r="145" spans="1:12" ht="14.4" x14ac:dyDescent="0.3">
      <c r="A145" s="23"/>
      <c r="B145" s="15"/>
      <c r="C145" s="11"/>
      <c r="D145" s="7" t="s">
        <v>23</v>
      </c>
      <c r="E145" s="42" t="s">
        <v>77</v>
      </c>
      <c r="F145" s="43">
        <v>30</v>
      </c>
      <c r="G145" s="43">
        <v>2</v>
      </c>
      <c r="H145" s="43">
        <v>0.4</v>
      </c>
      <c r="I145" s="43">
        <v>11.9</v>
      </c>
      <c r="J145" s="43">
        <v>58.7</v>
      </c>
      <c r="K145" s="44" t="s">
        <v>48</v>
      </c>
      <c r="L145" s="43">
        <v>2.23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68">SUM(G141:G147)</f>
        <v>20.099999999999998</v>
      </c>
      <c r="H148" s="19">
        <f t="shared" si="68"/>
        <v>19.899999999999999</v>
      </c>
      <c r="I148" s="19">
        <f t="shared" si="68"/>
        <v>68.800000000000011</v>
      </c>
      <c r="J148" s="19">
        <f t="shared" si="68"/>
        <v>534.4</v>
      </c>
      <c r="K148" s="25"/>
      <c r="L148" s="19">
        <f t="shared" ref="L148" si="69">SUM(L141:L147)</f>
        <v>71.12</v>
      </c>
    </row>
    <row r="149" spans="1:12" ht="14.4" x14ac:dyDescent="0.3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4.4" x14ac:dyDescent="0.25">
      <c r="A159" s="29">
        <f>A141</f>
        <v>2</v>
      </c>
      <c r="B159" s="30">
        <f>B141</f>
        <v>2</v>
      </c>
      <c r="C159" s="54" t="s">
        <v>4</v>
      </c>
      <c r="D159" s="55"/>
      <c r="E159" s="31"/>
      <c r="F159" s="32">
        <f>F148+F158</f>
        <v>500</v>
      </c>
      <c r="G159" s="32">
        <f t="shared" ref="G159" si="72">G148+G158</f>
        <v>20.099999999999998</v>
      </c>
      <c r="H159" s="32">
        <f t="shared" ref="H159" si="73">H148+H158</f>
        <v>19.899999999999999</v>
      </c>
      <c r="I159" s="32">
        <f t="shared" ref="I159" si="74">I148+I158</f>
        <v>68.800000000000011</v>
      </c>
      <c r="J159" s="32">
        <f t="shared" ref="J159:L159" si="75">J148+J158</f>
        <v>534.4</v>
      </c>
      <c r="K159" s="32"/>
      <c r="L159" s="32">
        <f t="shared" si="75"/>
        <v>71.12</v>
      </c>
    </row>
    <row r="160" spans="1:12" ht="14.4" x14ac:dyDescent="0.3">
      <c r="A160" s="20">
        <v>2</v>
      </c>
      <c r="B160" s="21">
        <v>3</v>
      </c>
      <c r="C160" s="22" t="s">
        <v>20</v>
      </c>
      <c r="D160" s="5" t="s">
        <v>21</v>
      </c>
      <c r="E160" s="39" t="s">
        <v>78</v>
      </c>
      <c r="F160" s="40">
        <v>220</v>
      </c>
      <c r="G160" s="40">
        <v>5.9</v>
      </c>
      <c r="H160" s="40">
        <v>6.3</v>
      </c>
      <c r="I160" s="40">
        <v>27.8</v>
      </c>
      <c r="J160" s="40">
        <v>191.7</v>
      </c>
      <c r="K160" s="41">
        <v>182</v>
      </c>
      <c r="L160" s="40">
        <v>33.46</v>
      </c>
    </row>
    <row r="161" spans="1:12" ht="14.4" x14ac:dyDescent="0.3">
      <c r="A161" s="23"/>
      <c r="B161" s="15"/>
      <c r="C161" s="11"/>
      <c r="D161" s="6"/>
      <c r="E161" s="42" t="s">
        <v>52</v>
      </c>
      <c r="F161" s="43">
        <v>4</v>
      </c>
      <c r="G161" s="43">
        <v>0</v>
      </c>
      <c r="H161" s="43">
        <v>2.9</v>
      </c>
      <c r="I161" s="43">
        <v>0.1</v>
      </c>
      <c r="J161" s="43">
        <v>26.4</v>
      </c>
      <c r="K161" s="44" t="s">
        <v>53</v>
      </c>
      <c r="L161" s="43">
        <v>5.04</v>
      </c>
    </row>
    <row r="162" spans="1:12" ht="14.4" x14ac:dyDescent="0.3">
      <c r="A162" s="23"/>
      <c r="B162" s="15"/>
      <c r="C162" s="11"/>
      <c r="D162" s="7" t="s">
        <v>22</v>
      </c>
      <c r="E162" s="42" t="s">
        <v>46</v>
      </c>
      <c r="F162" s="43">
        <v>200</v>
      </c>
      <c r="G162" s="43">
        <v>0.7</v>
      </c>
      <c r="H162" s="43">
        <v>0.02</v>
      </c>
      <c r="I162" s="43">
        <v>15</v>
      </c>
      <c r="J162" s="43">
        <v>60</v>
      </c>
      <c r="K162" s="44">
        <v>376</v>
      </c>
      <c r="L162" s="43">
        <v>2.1800000000000002</v>
      </c>
    </row>
    <row r="163" spans="1:12" ht="14.4" x14ac:dyDescent="0.3">
      <c r="A163" s="23"/>
      <c r="B163" s="15"/>
      <c r="C163" s="11"/>
      <c r="D163" s="7" t="s">
        <v>23</v>
      </c>
      <c r="E163" s="42" t="s">
        <v>47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 t="s">
        <v>48</v>
      </c>
      <c r="L163" s="43">
        <v>2.7</v>
      </c>
    </row>
    <row r="164" spans="1:12" ht="14.4" x14ac:dyDescent="0.3">
      <c r="A164" s="23"/>
      <c r="B164" s="15"/>
      <c r="C164" s="11"/>
      <c r="D164" s="7"/>
      <c r="E164" s="42" t="s">
        <v>56</v>
      </c>
      <c r="F164" s="43">
        <v>22</v>
      </c>
      <c r="G164" s="43">
        <v>1.7</v>
      </c>
      <c r="H164" s="43">
        <v>0.6</v>
      </c>
      <c r="I164" s="43">
        <v>11.3</v>
      </c>
      <c r="J164" s="43">
        <v>57.6</v>
      </c>
      <c r="K164" s="44" t="s">
        <v>48</v>
      </c>
      <c r="L164" s="43">
        <v>3.09</v>
      </c>
    </row>
    <row r="165" spans="1:12" ht="14.4" x14ac:dyDescent="0.3">
      <c r="A165" s="23"/>
      <c r="B165" s="15"/>
      <c r="C165" s="11"/>
      <c r="D165" s="6"/>
      <c r="E165" s="42" t="s">
        <v>55</v>
      </c>
      <c r="F165" s="43">
        <v>25</v>
      </c>
      <c r="G165" s="43">
        <v>0.1</v>
      </c>
      <c r="H165" s="43">
        <v>0</v>
      </c>
      <c r="I165" s="43">
        <v>16</v>
      </c>
      <c r="J165" s="43">
        <v>64.3</v>
      </c>
      <c r="K165" s="44" t="s">
        <v>48</v>
      </c>
      <c r="L165" s="43">
        <v>5.25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501</v>
      </c>
      <c r="G167" s="19">
        <f t="shared" ref="G167:J167" si="76">SUM(G160:G166)</f>
        <v>10.7</v>
      </c>
      <c r="H167" s="19">
        <f t="shared" si="76"/>
        <v>10.019999999999998</v>
      </c>
      <c r="I167" s="19">
        <f t="shared" si="76"/>
        <v>85</v>
      </c>
      <c r="J167" s="19">
        <f t="shared" si="76"/>
        <v>470.30000000000007</v>
      </c>
      <c r="K167" s="25"/>
      <c r="L167" s="19">
        <f t="shared" ref="L167" si="77">SUM(L160:L166)</f>
        <v>51.72</v>
      </c>
    </row>
    <row r="168" spans="1:12" ht="14.4" x14ac:dyDescent="0.3">
      <c r="A168" s="26">
        <f>A160</f>
        <v>2</v>
      </c>
      <c r="B168" s="13">
        <f>B160</f>
        <v>3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4.4" x14ac:dyDescent="0.25">
      <c r="A178" s="29">
        <f>A160</f>
        <v>2</v>
      </c>
      <c r="B178" s="30">
        <f>B160</f>
        <v>3</v>
      </c>
      <c r="C178" s="54" t="s">
        <v>4</v>
      </c>
      <c r="D178" s="55"/>
      <c r="E178" s="31"/>
      <c r="F178" s="32">
        <f>F167+F177</f>
        <v>501</v>
      </c>
      <c r="G178" s="32">
        <f t="shared" ref="G178" si="80">G167+G177</f>
        <v>10.7</v>
      </c>
      <c r="H178" s="32">
        <f t="shared" ref="H178" si="81">H167+H177</f>
        <v>10.019999999999998</v>
      </c>
      <c r="I178" s="32">
        <f t="shared" ref="I178" si="82">I167+I177</f>
        <v>85</v>
      </c>
      <c r="J178" s="32">
        <f t="shared" ref="J178:L178" si="83">J167+J177</f>
        <v>470.30000000000007</v>
      </c>
      <c r="K178" s="32"/>
      <c r="L178" s="32">
        <f t="shared" si="83"/>
        <v>51.72</v>
      </c>
    </row>
    <row r="179" spans="1:12" ht="14.4" x14ac:dyDescent="0.3">
      <c r="A179" s="20">
        <v>2</v>
      </c>
      <c r="B179" s="21">
        <v>4</v>
      </c>
      <c r="C179" s="22" t="s">
        <v>20</v>
      </c>
      <c r="D179" s="5" t="s">
        <v>21</v>
      </c>
      <c r="E179" s="39" t="s">
        <v>61</v>
      </c>
      <c r="F179" s="40">
        <v>90</v>
      </c>
      <c r="G179" s="40">
        <v>12.7</v>
      </c>
      <c r="H179" s="40">
        <v>5.2</v>
      </c>
      <c r="I179" s="40">
        <v>4</v>
      </c>
      <c r="J179" s="40">
        <v>113.7</v>
      </c>
      <c r="K179" s="41">
        <v>290</v>
      </c>
      <c r="L179" s="40">
        <v>33.83</v>
      </c>
    </row>
    <row r="180" spans="1:12" ht="14.4" x14ac:dyDescent="0.3">
      <c r="A180" s="23"/>
      <c r="B180" s="15"/>
      <c r="C180" s="11"/>
      <c r="D180" s="6"/>
      <c r="E180" s="42" t="s">
        <v>44</v>
      </c>
      <c r="F180" s="43">
        <v>150</v>
      </c>
      <c r="G180" s="43">
        <v>5.3</v>
      </c>
      <c r="H180" s="43">
        <v>4.9000000000000004</v>
      </c>
      <c r="I180" s="43">
        <v>32.799999999999997</v>
      </c>
      <c r="J180" s="43">
        <v>196.8</v>
      </c>
      <c r="K180" s="44" t="s">
        <v>45</v>
      </c>
      <c r="L180" s="43">
        <v>16.7</v>
      </c>
    </row>
    <row r="181" spans="1:12" ht="14.4" x14ac:dyDescent="0.3">
      <c r="A181" s="23"/>
      <c r="B181" s="15"/>
      <c r="C181" s="11"/>
      <c r="D181" s="7" t="s">
        <v>22</v>
      </c>
      <c r="E181" s="42" t="s">
        <v>79</v>
      </c>
      <c r="F181" s="43">
        <v>200</v>
      </c>
      <c r="G181" s="43">
        <v>0</v>
      </c>
      <c r="H181" s="43">
        <v>0</v>
      </c>
      <c r="I181" s="43">
        <v>22.1</v>
      </c>
      <c r="J181" s="43">
        <v>88.3</v>
      </c>
      <c r="K181" s="44">
        <v>200</v>
      </c>
      <c r="L181" s="43">
        <v>19</v>
      </c>
    </row>
    <row r="182" spans="1:12" ht="14.4" x14ac:dyDescent="0.3">
      <c r="A182" s="23"/>
      <c r="B182" s="15"/>
      <c r="C182" s="11"/>
      <c r="D182" s="7" t="s">
        <v>23</v>
      </c>
      <c r="E182" s="42" t="s">
        <v>47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48</v>
      </c>
      <c r="L182" s="43">
        <v>2.7</v>
      </c>
    </row>
    <row r="183" spans="1:12" ht="14.4" x14ac:dyDescent="0.3">
      <c r="A183" s="23"/>
      <c r="B183" s="15"/>
      <c r="C183" s="11"/>
      <c r="D183" s="7"/>
      <c r="E183" s="42" t="s">
        <v>64</v>
      </c>
      <c r="F183" s="43">
        <v>60</v>
      </c>
      <c r="G183" s="43">
        <v>1.7</v>
      </c>
      <c r="H183" s="43">
        <v>4.3</v>
      </c>
      <c r="I183" s="43">
        <v>6.2</v>
      </c>
      <c r="J183" s="43">
        <v>70.3</v>
      </c>
      <c r="K183" s="44" t="s">
        <v>65</v>
      </c>
      <c r="L183" s="43">
        <v>10.17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530</v>
      </c>
      <c r="G186" s="19">
        <f t="shared" ref="G186:J186" si="84">SUM(G179:G185)</f>
        <v>22</v>
      </c>
      <c r="H186" s="19">
        <f t="shared" si="84"/>
        <v>14.600000000000001</v>
      </c>
      <c r="I186" s="19">
        <f t="shared" si="84"/>
        <v>79.900000000000006</v>
      </c>
      <c r="J186" s="19">
        <f t="shared" si="84"/>
        <v>539.4</v>
      </c>
      <c r="K186" s="25"/>
      <c r="L186" s="19">
        <f t="shared" ref="L186" si="85">SUM(L179:L185)</f>
        <v>82.4</v>
      </c>
    </row>
    <row r="187" spans="1:12" ht="14.4" x14ac:dyDescent="0.3">
      <c r="A187" s="26">
        <f>A179</f>
        <v>2</v>
      </c>
      <c r="B187" s="13">
        <f>B179</f>
        <v>4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 thickBot="1" x14ac:dyDescent="0.3">
      <c r="A197" s="29">
        <f>A179</f>
        <v>2</v>
      </c>
      <c r="B197" s="30">
        <f>B179</f>
        <v>4</v>
      </c>
      <c r="C197" s="54" t="s">
        <v>4</v>
      </c>
      <c r="D197" s="55"/>
      <c r="E197" s="31"/>
      <c r="F197" s="32">
        <f>F186+F196</f>
        <v>530</v>
      </c>
      <c r="G197" s="32">
        <f t="shared" ref="G197" si="88">G186+G196</f>
        <v>22</v>
      </c>
      <c r="H197" s="32">
        <f t="shared" ref="H197" si="89">H186+H196</f>
        <v>14.600000000000001</v>
      </c>
      <c r="I197" s="32">
        <f t="shared" ref="I197" si="90">I186+I196</f>
        <v>79.900000000000006</v>
      </c>
      <c r="J197" s="32">
        <f t="shared" ref="J197:L197" si="91">J186+J196</f>
        <v>539.4</v>
      </c>
      <c r="K197" s="32"/>
      <c r="L197" s="32">
        <f t="shared" si="91"/>
        <v>82.4</v>
      </c>
    </row>
    <row r="198" spans="1:12" ht="14.4" x14ac:dyDescent="0.3">
      <c r="A198" s="20">
        <v>2</v>
      </c>
      <c r="B198" s="21">
        <v>5</v>
      </c>
      <c r="C198" s="22" t="s">
        <v>20</v>
      </c>
      <c r="D198" s="5" t="s">
        <v>21</v>
      </c>
      <c r="E198" s="39" t="s">
        <v>80</v>
      </c>
      <c r="F198" s="40">
        <v>220</v>
      </c>
      <c r="G198" s="40">
        <v>7.5</v>
      </c>
      <c r="H198" s="40">
        <v>8.1999999999999993</v>
      </c>
      <c r="I198" s="40">
        <v>27.1</v>
      </c>
      <c r="J198" s="40">
        <v>224.9</v>
      </c>
      <c r="K198" s="41" t="s">
        <v>81</v>
      </c>
      <c r="L198" s="40">
        <v>30.32</v>
      </c>
    </row>
    <row r="199" spans="1:12" ht="14.4" x14ac:dyDescent="0.3">
      <c r="A199" s="23"/>
      <c r="B199" s="15"/>
      <c r="C199" s="11"/>
      <c r="D199" s="6"/>
      <c r="E199" s="42" t="s">
        <v>82</v>
      </c>
      <c r="F199" s="43">
        <v>60</v>
      </c>
      <c r="G199" s="43">
        <v>4.5</v>
      </c>
      <c r="H199" s="43">
        <v>5.9</v>
      </c>
      <c r="I199" s="43">
        <v>44.6</v>
      </c>
      <c r="J199" s="43">
        <v>146.1</v>
      </c>
      <c r="K199" s="44" t="s">
        <v>48</v>
      </c>
      <c r="L199" s="43">
        <v>10.8</v>
      </c>
    </row>
    <row r="200" spans="1:12" ht="14.4" x14ac:dyDescent="0.3">
      <c r="A200" s="23"/>
      <c r="B200" s="15"/>
      <c r="C200" s="11"/>
      <c r="D200" s="7" t="s">
        <v>22</v>
      </c>
      <c r="E200" s="42" t="s">
        <v>46</v>
      </c>
      <c r="F200" s="43">
        <v>200</v>
      </c>
      <c r="G200" s="43">
        <v>0.7</v>
      </c>
      <c r="H200" s="43">
        <v>0.02</v>
      </c>
      <c r="I200" s="43">
        <v>15</v>
      </c>
      <c r="J200" s="43">
        <v>60</v>
      </c>
      <c r="K200" s="44">
        <v>376</v>
      </c>
      <c r="L200" s="43">
        <v>2.1800000000000002</v>
      </c>
    </row>
    <row r="201" spans="1:12" ht="14.4" x14ac:dyDescent="0.3">
      <c r="A201" s="23"/>
      <c r="B201" s="15"/>
      <c r="C201" s="11"/>
      <c r="D201" s="7" t="s">
        <v>23</v>
      </c>
      <c r="E201" s="42" t="s">
        <v>47</v>
      </c>
      <c r="F201" s="43">
        <v>30</v>
      </c>
      <c r="G201" s="43">
        <v>2.2999999999999998</v>
      </c>
      <c r="H201" s="43">
        <v>0.2</v>
      </c>
      <c r="I201" s="43">
        <v>14.8</v>
      </c>
      <c r="J201" s="43">
        <v>70.3</v>
      </c>
      <c r="K201" s="44" t="s">
        <v>48</v>
      </c>
      <c r="L201" s="43">
        <v>2.7</v>
      </c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3">
      <c r="A205" s="24"/>
      <c r="B205" s="17"/>
      <c r="C205" s="8"/>
      <c r="D205" s="18" t="s">
        <v>33</v>
      </c>
      <c r="E205" s="9"/>
      <c r="F205" s="19">
        <f>SUM(F198:F204)</f>
        <v>510</v>
      </c>
      <c r="G205" s="19">
        <f t="shared" ref="G205:J205" si="92">SUM(G198:G204)</f>
        <v>15</v>
      </c>
      <c r="H205" s="19">
        <f t="shared" si="92"/>
        <v>14.319999999999999</v>
      </c>
      <c r="I205" s="19">
        <f t="shared" si="92"/>
        <v>101.5</v>
      </c>
      <c r="J205" s="19">
        <f t="shared" si="92"/>
        <v>501.3</v>
      </c>
      <c r="K205" s="25"/>
      <c r="L205" s="19">
        <f t="shared" ref="L205" si="93">SUM(L198:L204)</f>
        <v>46.000000000000007</v>
      </c>
    </row>
    <row r="206" spans="1:12" ht="14.4" x14ac:dyDescent="0.3">
      <c r="A206" s="26">
        <f>A198</f>
        <v>2</v>
      </c>
      <c r="B206" s="13">
        <f>B198</f>
        <v>5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27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28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30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32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SUM(F206:F214)</f>
        <v>0</v>
      </c>
      <c r="G215" s="19">
        <f t="shared" ref="G215:J215" si="94">SUM(G206:G214)</f>
        <v>0</v>
      </c>
      <c r="H215" s="19">
        <f t="shared" si="94"/>
        <v>0</v>
      </c>
      <c r="I215" s="19">
        <f t="shared" si="94"/>
        <v>0</v>
      </c>
      <c r="J215" s="19">
        <f t="shared" si="94"/>
        <v>0</v>
      </c>
      <c r="K215" s="25"/>
      <c r="L215" s="19">
        <f t="shared" ref="L215" si="95">SUM(L206:L214)</f>
        <v>0</v>
      </c>
    </row>
    <row r="216" spans="1:12" ht="15" thickBot="1" x14ac:dyDescent="0.3">
      <c r="A216" s="29">
        <f>A198</f>
        <v>2</v>
      </c>
      <c r="B216" s="30">
        <f>B198</f>
        <v>5</v>
      </c>
      <c r="C216" s="54" t="s">
        <v>4</v>
      </c>
      <c r="D216" s="55"/>
      <c r="E216" s="31"/>
      <c r="F216" s="32">
        <f>F205+F215</f>
        <v>510</v>
      </c>
      <c r="G216" s="32">
        <f t="shared" ref="G216:J216" si="96">G205+G215</f>
        <v>15</v>
      </c>
      <c r="H216" s="32">
        <f t="shared" si="96"/>
        <v>14.319999999999999</v>
      </c>
      <c r="I216" s="32">
        <f t="shared" si="96"/>
        <v>101.5</v>
      </c>
      <c r="J216" s="32">
        <f t="shared" si="96"/>
        <v>501.3</v>
      </c>
      <c r="K216" s="32"/>
      <c r="L216" s="32">
        <f t="shared" ref="L216" si="97">L205+L215</f>
        <v>46.000000000000007</v>
      </c>
    </row>
    <row r="217" spans="1:12" ht="14.4" x14ac:dyDescent="0.3">
      <c r="A217" s="20">
        <v>2</v>
      </c>
      <c r="B217" s="21">
        <v>6</v>
      </c>
      <c r="C217" s="22" t="s">
        <v>20</v>
      </c>
      <c r="D217" s="5" t="s">
        <v>21</v>
      </c>
      <c r="E217" s="39" t="s">
        <v>83</v>
      </c>
      <c r="F217" s="40">
        <v>200</v>
      </c>
      <c r="G217" s="40">
        <v>24.8</v>
      </c>
      <c r="H217" s="40">
        <v>6.2</v>
      </c>
      <c r="I217" s="40">
        <v>17.600000000000001</v>
      </c>
      <c r="J217" s="40">
        <v>245.6</v>
      </c>
      <c r="K217" s="41" t="s">
        <v>84</v>
      </c>
      <c r="L217" s="40">
        <v>64.38</v>
      </c>
    </row>
    <row r="218" spans="1:12" ht="14.4" x14ac:dyDescent="0.3">
      <c r="A218" s="23"/>
      <c r="B218" s="15"/>
      <c r="C218" s="11"/>
      <c r="D218" s="6"/>
      <c r="E218" s="42" t="s">
        <v>59</v>
      </c>
      <c r="F218" s="43">
        <v>60</v>
      </c>
      <c r="G218" s="43">
        <v>0.7</v>
      </c>
      <c r="H218" s="43">
        <v>5.4</v>
      </c>
      <c r="I218" s="43">
        <v>4</v>
      </c>
      <c r="J218" s="43">
        <v>67.099999999999994</v>
      </c>
      <c r="K218" s="44" t="s">
        <v>60</v>
      </c>
      <c r="L218" s="43">
        <v>12.47</v>
      </c>
    </row>
    <row r="219" spans="1:12" ht="14.4" x14ac:dyDescent="0.3">
      <c r="A219" s="23"/>
      <c r="B219" s="15"/>
      <c r="C219" s="11"/>
      <c r="D219" s="7" t="s">
        <v>87</v>
      </c>
      <c r="E219" s="42" t="s">
        <v>85</v>
      </c>
      <c r="F219" s="43">
        <v>200</v>
      </c>
      <c r="G219" s="43">
        <v>1</v>
      </c>
      <c r="H219" s="43">
        <v>0.1</v>
      </c>
      <c r="I219" s="43">
        <v>15.6</v>
      </c>
      <c r="J219" s="43">
        <v>66.900000000000006</v>
      </c>
      <c r="K219" s="44" t="s">
        <v>86</v>
      </c>
      <c r="L219" s="43">
        <v>6.73</v>
      </c>
    </row>
    <row r="220" spans="1:12" ht="14.4" x14ac:dyDescent="0.3">
      <c r="A220" s="23"/>
      <c r="B220" s="15"/>
      <c r="C220" s="11"/>
      <c r="D220" s="7" t="s">
        <v>23</v>
      </c>
      <c r="E220" s="42" t="s">
        <v>47</v>
      </c>
      <c r="F220" s="43">
        <v>40</v>
      </c>
      <c r="G220" s="43">
        <v>3</v>
      </c>
      <c r="H220" s="43">
        <v>0.3</v>
      </c>
      <c r="I220" s="43">
        <v>19.7</v>
      </c>
      <c r="J220" s="43">
        <v>93.8</v>
      </c>
      <c r="K220" s="44" t="s">
        <v>48</v>
      </c>
      <c r="L220" s="43">
        <v>3.6</v>
      </c>
    </row>
    <row r="221" spans="1:12" ht="14.4" x14ac:dyDescent="0.3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customHeight="1" x14ac:dyDescent="0.3">
      <c r="A224" s="24"/>
      <c r="B224" s="17"/>
      <c r="C224" s="8"/>
      <c r="D224" s="18" t="s">
        <v>33</v>
      </c>
      <c r="E224" s="9"/>
      <c r="F224" s="19">
        <f>SUM(F217:F223)</f>
        <v>500</v>
      </c>
      <c r="G224" s="19">
        <f t="shared" ref="G224:J224" si="98">SUM(G217:G223)</f>
        <v>29.5</v>
      </c>
      <c r="H224" s="19">
        <f t="shared" si="98"/>
        <v>12.000000000000002</v>
      </c>
      <c r="I224" s="19">
        <f t="shared" si="98"/>
        <v>56.900000000000006</v>
      </c>
      <c r="J224" s="19">
        <f t="shared" si="98"/>
        <v>473.40000000000003</v>
      </c>
      <c r="K224" s="25"/>
      <c r="L224" s="19">
        <f t="shared" ref="L224" si="99">SUM(L217:L223)</f>
        <v>87.179999999999993</v>
      </c>
    </row>
    <row r="225" spans="1:12" ht="14.4" x14ac:dyDescent="0.3">
      <c r="A225" s="26">
        <f>A217</f>
        <v>2</v>
      </c>
      <c r="B225" s="13">
        <f>B217</f>
        <v>6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27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28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29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30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 t="s">
        <v>31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7" t="s">
        <v>32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4"/>
      <c r="B234" s="17"/>
      <c r="C234" s="8"/>
      <c r="D234" s="18" t="s">
        <v>33</v>
      </c>
      <c r="E234" s="9"/>
      <c r="F234" s="19">
        <f>SUM(F225:F233)</f>
        <v>0</v>
      </c>
      <c r="G234" s="19">
        <f t="shared" ref="G234:J234" si="100">SUM(G225:G233)</f>
        <v>0</v>
      </c>
      <c r="H234" s="19">
        <f t="shared" si="100"/>
        <v>0</v>
      </c>
      <c r="I234" s="19">
        <f t="shared" si="100"/>
        <v>0</v>
      </c>
      <c r="J234" s="19">
        <f t="shared" si="100"/>
        <v>0</v>
      </c>
      <c r="K234" s="25"/>
      <c r="L234" s="19">
        <f t="shared" ref="L234" si="101">SUM(L225:L233)</f>
        <v>0</v>
      </c>
    </row>
    <row r="235" spans="1:12" ht="15" thickBot="1" x14ac:dyDescent="0.3">
      <c r="A235" s="29">
        <f>A217</f>
        <v>2</v>
      </c>
      <c r="B235" s="30">
        <f>B217</f>
        <v>6</v>
      </c>
      <c r="C235" s="54" t="s">
        <v>4</v>
      </c>
      <c r="D235" s="55"/>
      <c r="E235" s="31"/>
      <c r="F235" s="32">
        <f>F224+F234</f>
        <v>500</v>
      </c>
      <c r="G235" s="32">
        <f t="shared" ref="G235:J235" si="102">G224+G234</f>
        <v>29.5</v>
      </c>
      <c r="H235" s="32">
        <f t="shared" si="102"/>
        <v>12.000000000000002</v>
      </c>
      <c r="I235" s="32">
        <f t="shared" si="102"/>
        <v>56.900000000000006</v>
      </c>
      <c r="J235" s="32">
        <f t="shared" si="102"/>
        <v>473.40000000000003</v>
      </c>
      <c r="K235" s="32"/>
      <c r="L235" s="32">
        <f t="shared" ref="L235" si="103">L224+L234</f>
        <v>87.179999999999993</v>
      </c>
    </row>
    <row r="236" spans="1:12" ht="13.95" customHeight="1" thickBot="1" x14ac:dyDescent="0.3">
      <c r="A236" s="27"/>
      <c r="B236" s="28"/>
      <c r="C236" s="51" t="s">
        <v>5</v>
      </c>
      <c r="D236" s="52"/>
      <c r="E236" s="53"/>
      <c r="F236" s="34">
        <f>(F24+F43+F63+F83+F102+F121+F140+F159+F178+F197+F216+F235)/(IF(F24=0,0,1)+IF(F43=0,0,1)+IF(F63=0,0,1)+IF(F83=0,0,1)+IF(F102=0,0,1)+IF(F121=0,0,1)+IF(F140=0,0,1)+IF(F159=0,0,1)+IF(F178=0,0,1)+IF(F197=0,0,1)+IF(F216=0,0,1)+IF(F235=0,0,1))</f>
        <v>509.33333333333331</v>
      </c>
      <c r="G236" s="34">
        <f>(G24+G43+G63+G83+G102+G121+G140+G159+G178+G197+G216+G235)/(IF(G24=0,0,1)+IF(G43=0,0,1)+IF(G63=0,0,1)+IF(G83=0,0,1)+IF(G102=0,0,1)+IF(G121=0,0,1)+IF(G140=0,0,1)+IF(G159=0,0,1)+IF(G178=0,0,1)+IF(G197=0,0,1)+IF(G216=0,0,1)+IF(G235=0,0,1))</f>
        <v>20.75</v>
      </c>
      <c r="H236" s="34">
        <f>(H24+H43+H63+H83+H102+H121+H140+H159+H178+H197+H216+H235)/(IF(H24=0,0,1)+IF(H43=0,0,1)+IF(H63=0,0,1)+IF(H83=0,0,1)+IF(H102=0,0,1)+IF(H121=0,0,1)+IF(H140=0,0,1)+IF(H159=0,0,1)+IF(H178=0,0,1)+IF(H197=0,0,1)+IF(H216=0,0,1)+IF(H235=0,0,1))</f>
        <v>15.626666666666665</v>
      </c>
      <c r="I236" s="34">
        <f>(I24+I43+I63+I83+I102+I121+I140+I159+I178+I197+I216+I235)/(IF(I24=0,0,1)+IF(I43=0,0,1)+IF(I63=0,0,1)+IF(I83=0,0,1)+IF(I102=0,0,1)+IF(I121=0,0,1)+IF(I140=0,0,1)+IF(I159=0,0,1)+IF(I178=0,0,1)+IF(I197=0,0,1)+IF(I216=0,0,1)+IF(I235=0,0,1))</f>
        <v>81.533333333333317</v>
      </c>
      <c r="J236" s="34">
        <f>(J24+J43+J63+J83+J102+J121+J140+J159+J178+J197+J216+J235)/(IF(J24=0,0,1)+IF(J43=0,0,1)+IF(J63=0,0,1)+IF(J83=0,0,1)+IF(J102=0,0,1)+IF(J121=0,0,1)+IF(J140=0,0,1)+IF(J159=0,0,1)+IF(J178=0,0,1)+IF(J197=0,0,1)+IF(J216=0,0,1)+IF(J235=0,0,1))</f>
        <v>539.23333333333335</v>
      </c>
      <c r="K236" s="34"/>
      <c r="L236" s="34">
        <f>(L24+L43+L63+L83+L102+L121+L140+L159+L178+L197+L216+L235)/(IF(L24=0,0,1)+IF(L43=0,0,1)+IF(L63=0,0,1)+IF(L83=0,0,1)+IF(L102=0,0,1)+IF(L121=0,0,1)+IF(L140=0,0,1)+IF(L159=0,0,1)+IF(L178=0,0,1)+IF(L197=0,0,1)+IF(L216=0,0,1)+IF(L235=0,0,1))</f>
        <v>69.210833333333326</v>
      </c>
    </row>
  </sheetData>
  <mergeCells count="16">
    <mergeCell ref="C83:D83"/>
    <mergeCell ref="C102:D102"/>
    <mergeCell ref="C24:D24"/>
    <mergeCell ref="C1:E1"/>
    <mergeCell ref="H1:K1"/>
    <mergeCell ref="H2:K2"/>
    <mergeCell ref="C43:D43"/>
    <mergeCell ref="C63:D63"/>
    <mergeCell ref="C236:E236"/>
    <mergeCell ref="C197:D197"/>
    <mergeCell ref="C121:D121"/>
    <mergeCell ref="C140:D140"/>
    <mergeCell ref="C159:D159"/>
    <mergeCell ref="C178:D178"/>
    <mergeCell ref="C216:D216"/>
    <mergeCell ref="C235:D2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Какима</cp:lastModifiedBy>
  <dcterms:created xsi:type="dcterms:W3CDTF">2022-05-16T14:23:56Z</dcterms:created>
  <dcterms:modified xsi:type="dcterms:W3CDTF">2025-01-30T05:34:50Z</dcterms:modified>
</cp:coreProperties>
</file>